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700" windowHeight="8460" activeTab="3"/>
  </bookViews>
  <sheets>
    <sheet name="初一" sheetId="1" r:id="rId1"/>
    <sheet name="初二" sheetId="2" r:id="rId2"/>
    <sheet name="初三" sheetId="3" r:id="rId3"/>
    <sheet name="统计总表" sheetId="4" r:id="rId4"/>
  </sheets>
  <definedNames/>
  <calcPr fullCalcOnLoad="1"/>
</workbook>
</file>

<file path=xl/sharedStrings.xml><?xml version="1.0" encoding="utf-8"?>
<sst xmlns="http://schemas.openxmlformats.org/spreadsheetml/2006/main" count="148" uniqueCount="36">
  <si>
    <t>学校</t>
  </si>
  <si>
    <t>班级</t>
  </si>
  <si>
    <t>姓名</t>
  </si>
  <si>
    <t>政治</t>
  </si>
  <si>
    <t>语文</t>
  </si>
  <si>
    <t>数学</t>
  </si>
  <si>
    <t>英语</t>
  </si>
  <si>
    <t>物理</t>
  </si>
  <si>
    <t>化学</t>
  </si>
  <si>
    <t>生物</t>
  </si>
  <si>
    <t>历史</t>
  </si>
  <si>
    <t>地理</t>
  </si>
  <si>
    <t>附表１</t>
  </si>
  <si>
    <t>初一</t>
  </si>
  <si>
    <t>初二</t>
  </si>
  <si>
    <t>初三</t>
  </si>
  <si>
    <t>考试人数</t>
  </si>
  <si>
    <t>总分</t>
  </si>
  <si>
    <t>平均分</t>
  </si>
  <si>
    <t>80分以上（人）</t>
  </si>
  <si>
    <t>优秀率</t>
  </si>
  <si>
    <t>60分以上（人）</t>
  </si>
  <si>
    <t>及格率</t>
  </si>
  <si>
    <t>低分人数</t>
  </si>
  <si>
    <t>低分率</t>
  </si>
  <si>
    <t>XX中学</t>
  </si>
  <si>
    <t>填报表注意事项：</t>
  </si>
  <si>
    <t>4.各小表里的学生姓名及班级可以不填。</t>
  </si>
  <si>
    <t>3.学生原始成绩粘贴到各小表里时，注意学科的顺序不要出错。</t>
  </si>
  <si>
    <t>2.各校只需将学生原始成绩粘贴到各小表里即可，统计总表会自动生成。</t>
  </si>
  <si>
    <t>折合分</t>
  </si>
  <si>
    <t>折合分</t>
  </si>
  <si>
    <t>5.本次表格新加折合分统计。</t>
  </si>
  <si>
    <t>1.各校只需在初一的分表第一列填上学校名称。</t>
  </si>
  <si>
    <r>
      <t>各校在本周日（</t>
    </r>
    <r>
      <rPr>
        <b/>
        <sz val="14"/>
        <color indexed="10"/>
        <rFont val="宋体"/>
        <family val="0"/>
      </rPr>
      <t>7</t>
    </r>
    <r>
      <rPr>
        <b/>
        <sz val="14"/>
        <color indexed="10"/>
        <rFont val="宋体"/>
        <family val="0"/>
      </rPr>
      <t>月</t>
    </r>
    <r>
      <rPr>
        <b/>
        <sz val="14"/>
        <color indexed="10"/>
        <rFont val="宋体"/>
        <family val="0"/>
      </rPr>
      <t>5</t>
    </r>
    <r>
      <rPr>
        <b/>
        <sz val="14"/>
        <color indexed="10"/>
        <rFont val="宋体"/>
        <family val="0"/>
      </rPr>
      <t>日</t>
    </r>
    <r>
      <rPr>
        <b/>
        <sz val="14"/>
        <color indexed="10"/>
        <rFont val="宋体"/>
        <family val="0"/>
      </rPr>
      <t>）前发至   15264779@qq.com</t>
    </r>
  </si>
  <si>
    <t>2019—2020学年度学校第二学期期末成绩统计表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</si>
</sst>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%"/>
    <numFmt numFmtId="178" formatCode="0_);[Red]\(0\)"/>
    <numFmt numFmtId="179" formatCode="0_ "/>
  </numFmts>
  <fonts count="26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2"/>
      <color indexed="41"/>
      <name val="宋体"/>
      <family val="0"/>
    </font>
    <font>
      <b/>
      <sz val="14"/>
      <color indexed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double"/>
      <top style="medium"/>
      <bottom style="double"/>
    </border>
    <border>
      <left style="double"/>
      <right style="double"/>
      <top style="medium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6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5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16" borderId="5" applyNumberFormat="0" applyAlignment="0" applyProtection="0"/>
    <xf numFmtId="0" fontId="12" fillId="17" borderId="6" applyNumberFormat="0" applyAlignment="0" applyProtection="0"/>
    <xf numFmtId="0" fontId="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1" fillId="22" borderId="0" applyNumberFormat="0" applyBorder="0" applyAlignment="0" applyProtection="0"/>
    <xf numFmtId="0" fontId="7" fillId="16" borderId="8" applyNumberFormat="0" applyAlignment="0" applyProtection="0"/>
    <xf numFmtId="0" fontId="17" fillId="7" borderId="5" applyNumberFormat="0" applyAlignment="0" applyProtection="0"/>
    <xf numFmtId="0" fontId="0" fillId="23" borderId="9" applyNumberFormat="0" applyFont="0" applyAlignment="0" applyProtection="0"/>
  </cellStyleXfs>
  <cellXfs count="43">
    <xf numFmtId="0" fontId="0" fillId="0" borderId="0" xfId="0" applyAlignment="1">
      <alignment vertical="center"/>
    </xf>
    <xf numFmtId="176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8" fontId="0" fillId="0" borderId="0" xfId="0" applyNumberFormat="1" applyFont="1" applyAlignment="1">
      <alignment horizontal="center" vertical="center"/>
    </xf>
    <xf numFmtId="178" fontId="0" fillId="0" borderId="0" xfId="0" applyNumberFormat="1" applyFont="1" applyAlignment="1">
      <alignment horizontal="left" vertical="center"/>
    </xf>
    <xf numFmtId="17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78" fontId="19" fillId="0" borderId="10" xfId="0" applyNumberFormat="1" applyFont="1" applyBorder="1" applyAlignment="1">
      <alignment horizontal="center" vertical="center"/>
    </xf>
    <xf numFmtId="178" fontId="19" fillId="0" borderId="11" xfId="0" applyNumberFormat="1" applyFont="1" applyBorder="1" applyAlignment="1">
      <alignment horizontal="left" vertical="center"/>
    </xf>
    <xf numFmtId="179" fontId="19" fillId="0" borderId="11" xfId="0" applyNumberFormat="1" applyFont="1" applyBorder="1" applyAlignment="1">
      <alignment horizontal="center" vertical="center"/>
    </xf>
    <xf numFmtId="178" fontId="21" fillId="0" borderId="12" xfId="0" applyNumberFormat="1" applyFont="1" applyBorder="1" applyAlignment="1">
      <alignment horizontal="left" vertical="center"/>
    </xf>
    <xf numFmtId="179" fontId="0" fillId="0" borderId="12" xfId="0" applyNumberFormat="1" applyBorder="1" applyAlignment="1">
      <alignment horizontal="center" vertical="center"/>
    </xf>
    <xf numFmtId="178" fontId="21" fillId="0" borderId="13" xfId="0" applyNumberFormat="1" applyFont="1" applyBorder="1" applyAlignment="1">
      <alignment horizontal="left" vertical="center"/>
    </xf>
    <xf numFmtId="179" fontId="0" fillId="0" borderId="13" xfId="0" applyNumberFormat="1" applyBorder="1" applyAlignment="1">
      <alignment horizontal="center" vertical="center"/>
    </xf>
    <xf numFmtId="176" fontId="0" fillId="0" borderId="13" xfId="0" applyNumberFormat="1" applyFont="1" applyBorder="1" applyAlignment="1">
      <alignment horizontal="left" vertical="center"/>
    </xf>
    <xf numFmtId="177" fontId="0" fillId="0" borderId="13" xfId="0" applyNumberFormat="1" applyFont="1" applyBorder="1" applyAlignment="1">
      <alignment horizontal="left" vertical="center"/>
    </xf>
    <xf numFmtId="10" fontId="0" fillId="0" borderId="13" xfId="33" applyNumberFormat="1" applyFont="1" applyBorder="1" applyAlignment="1">
      <alignment horizontal="center" vertical="center"/>
    </xf>
    <xf numFmtId="9" fontId="0" fillId="0" borderId="13" xfId="33" applyFont="1" applyBorder="1" applyAlignment="1">
      <alignment horizontal="center" vertical="center"/>
    </xf>
    <xf numFmtId="177" fontId="22" fillId="0" borderId="14" xfId="0" applyNumberFormat="1" applyFont="1" applyBorder="1" applyAlignment="1">
      <alignment horizontal="left" vertical="center"/>
    </xf>
    <xf numFmtId="9" fontId="0" fillId="0" borderId="14" xfId="33" applyFont="1" applyBorder="1" applyAlignment="1">
      <alignment horizontal="center" vertical="center"/>
    </xf>
    <xf numFmtId="178" fontId="21" fillId="0" borderId="15" xfId="0" applyNumberFormat="1" applyFont="1" applyBorder="1" applyAlignment="1">
      <alignment horizontal="left" vertical="center"/>
    </xf>
    <xf numFmtId="179" fontId="0" fillId="0" borderId="15" xfId="0" applyNumberFormat="1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177" fontId="0" fillId="0" borderId="13" xfId="0" applyNumberFormat="1" applyBorder="1" applyAlignment="1">
      <alignment horizontal="center" vertical="center"/>
    </xf>
    <xf numFmtId="177" fontId="0" fillId="0" borderId="14" xfId="0" applyNumberForma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178" fontId="19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24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177" fontId="21" fillId="0" borderId="0" xfId="0" applyNumberFormat="1" applyFont="1" applyAlignment="1">
      <alignment vertical="center"/>
    </xf>
    <xf numFmtId="0" fontId="21" fillId="0" borderId="0" xfId="0" applyFont="1" applyAlignment="1">
      <alignment vertical="center"/>
    </xf>
    <xf numFmtId="176" fontId="22" fillId="0" borderId="14" xfId="0" applyNumberFormat="1" applyFont="1" applyBorder="1" applyAlignment="1">
      <alignment horizontal="left" vertical="center"/>
    </xf>
    <xf numFmtId="176" fontId="0" fillId="0" borderId="14" xfId="33" applyNumberFormat="1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177" fontId="21" fillId="0" borderId="0" xfId="0" applyNumberFormat="1" applyFont="1" applyAlignment="1">
      <alignment horizontal="left" vertical="center"/>
    </xf>
    <xf numFmtId="178" fontId="20" fillId="0" borderId="16" xfId="0" applyNumberFormat="1" applyFont="1" applyBorder="1" applyAlignment="1">
      <alignment horizontal="center" vertical="center"/>
    </xf>
    <xf numFmtId="178" fontId="20" fillId="0" borderId="17" xfId="0" applyNumberFormat="1" applyFont="1" applyBorder="1" applyAlignment="1">
      <alignment horizontal="center" vertical="center"/>
    </xf>
    <xf numFmtId="178" fontId="20" fillId="0" borderId="18" xfId="0" applyNumberFormat="1" applyFont="1" applyBorder="1" applyAlignment="1">
      <alignment horizontal="center" vertical="center"/>
    </xf>
    <xf numFmtId="0" fontId="21" fillId="0" borderId="0" xfId="0" applyFont="1" applyAlignment="1">
      <alignment horizontal="left" vertical="center"/>
    </xf>
    <xf numFmtId="176" fontId="25" fillId="0" borderId="0" xfId="0" applyNumberFormat="1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"/>
  <sheetViews>
    <sheetView zoomScalePageLayoutView="0" workbookViewId="0" topLeftCell="A1">
      <selection activeCell="A2" sqref="A2"/>
    </sheetView>
  </sheetViews>
  <sheetFormatPr defaultColWidth="9.00390625" defaultRowHeight="14.25"/>
  <sheetData>
    <row r="1" spans="1:12" ht="14.25">
      <c r="A1" s="25" t="s">
        <v>0</v>
      </c>
      <c r="B1" s="25" t="s">
        <v>1</v>
      </c>
      <c r="C1" s="25" t="s">
        <v>2</v>
      </c>
      <c r="D1" s="26" t="s">
        <v>3</v>
      </c>
      <c r="E1" s="26" t="s">
        <v>4</v>
      </c>
      <c r="F1" s="26" t="s">
        <v>5</v>
      </c>
      <c r="G1" s="26" t="s">
        <v>6</v>
      </c>
      <c r="H1" s="26" t="s">
        <v>7</v>
      </c>
      <c r="I1" s="26" t="s">
        <v>8</v>
      </c>
      <c r="J1" s="26" t="s">
        <v>9</v>
      </c>
      <c r="K1" s="26" t="s">
        <v>10</v>
      </c>
      <c r="L1" s="26" t="s">
        <v>11</v>
      </c>
    </row>
    <row r="2" spans="1:12" ht="14.25">
      <c r="A2" s="27" t="s">
        <v>25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ht="14.25">
      <c r="A3" s="28"/>
    </row>
  </sheetData>
  <sheetProtection delete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"/>
  <sheetViews>
    <sheetView zoomScalePageLayoutView="0" workbookViewId="0" topLeftCell="A1">
      <selection activeCell="D4" sqref="D4:L23"/>
    </sheetView>
  </sheetViews>
  <sheetFormatPr defaultColWidth="9.00390625" defaultRowHeight="14.25"/>
  <sheetData>
    <row r="1" spans="1:12" ht="14.25">
      <c r="A1" s="25" t="s">
        <v>0</v>
      </c>
      <c r="B1" s="25" t="s">
        <v>1</v>
      </c>
      <c r="C1" s="25" t="s">
        <v>2</v>
      </c>
      <c r="D1" s="26" t="s">
        <v>3</v>
      </c>
      <c r="E1" s="26" t="s">
        <v>4</v>
      </c>
      <c r="F1" s="26" t="s">
        <v>5</v>
      </c>
      <c r="G1" s="26" t="s">
        <v>6</v>
      </c>
      <c r="H1" s="26" t="s">
        <v>7</v>
      </c>
      <c r="I1" s="26" t="s">
        <v>8</v>
      </c>
      <c r="J1" s="26" t="s">
        <v>9</v>
      </c>
      <c r="K1" s="26" t="s">
        <v>10</v>
      </c>
      <c r="L1" s="26" t="s">
        <v>11</v>
      </c>
    </row>
    <row r="2" spans="1:12" ht="14.2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"/>
  <sheetViews>
    <sheetView zoomScalePageLayoutView="0" workbookViewId="0" topLeftCell="A1">
      <selection activeCell="D4" sqref="D4:L22"/>
    </sheetView>
  </sheetViews>
  <sheetFormatPr defaultColWidth="9.00390625" defaultRowHeight="14.25"/>
  <sheetData>
    <row r="1" spans="1:12" ht="14.25">
      <c r="A1" s="25" t="s">
        <v>0</v>
      </c>
      <c r="B1" s="25" t="s">
        <v>1</v>
      </c>
      <c r="C1" s="25" t="s">
        <v>2</v>
      </c>
      <c r="D1" s="26" t="s">
        <v>3</v>
      </c>
      <c r="E1" s="26" t="s">
        <v>4</v>
      </c>
      <c r="F1" s="26" t="s">
        <v>5</v>
      </c>
      <c r="G1" s="26" t="s">
        <v>6</v>
      </c>
      <c r="H1" s="26" t="s">
        <v>7</v>
      </c>
      <c r="I1" s="26" t="s">
        <v>8</v>
      </c>
      <c r="J1" s="26" t="s">
        <v>9</v>
      </c>
      <c r="K1" s="26" t="s">
        <v>10</v>
      </c>
      <c r="L1" s="26" t="s">
        <v>11</v>
      </c>
    </row>
    <row r="2" spans="1:12" ht="14.2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92"/>
  <sheetViews>
    <sheetView tabSelected="1" zoomScalePageLayoutView="0" workbookViewId="0" topLeftCell="A1">
      <selection activeCell="G18" sqref="G18"/>
    </sheetView>
  </sheetViews>
  <sheetFormatPr defaultColWidth="9.00390625" defaultRowHeight="14.25"/>
  <cols>
    <col min="1" max="1" width="7.50390625" style="3" customWidth="1"/>
    <col min="2" max="2" width="16.125" style="4" bestFit="1" customWidth="1"/>
    <col min="3" max="5" width="17.625" style="5" customWidth="1"/>
    <col min="6" max="6" width="9.00390625" style="6" customWidth="1"/>
    <col min="7" max="7" width="11.00390625" style="6" customWidth="1"/>
    <col min="8" max="12" width="9.00390625" style="6" customWidth="1"/>
    <col min="13" max="13" width="12.50390625" style="6" customWidth="1"/>
    <col min="14" max="16384" width="9.00390625" style="6" customWidth="1"/>
  </cols>
  <sheetData>
    <row r="1" spans="1:14" ht="24" customHeight="1" thickBot="1">
      <c r="A1" s="36" t="str">
        <f>SUBSTITUTE(N1,"学校",'初一'!A2)</f>
        <v>2019—2020学年度XX中学第二学期期末成绩统计表</v>
      </c>
      <c r="B1" s="36"/>
      <c r="C1" s="36"/>
      <c r="D1" s="36"/>
      <c r="E1" s="36"/>
      <c r="N1" s="29" t="s">
        <v>35</v>
      </c>
    </row>
    <row r="2" spans="1:5" ht="15" thickBot="1">
      <c r="A2" s="7" t="s">
        <v>12</v>
      </c>
      <c r="B2" s="8"/>
      <c r="C2" s="9" t="s">
        <v>13</v>
      </c>
      <c r="D2" s="9" t="s">
        <v>14</v>
      </c>
      <c r="E2" s="9" t="s">
        <v>15</v>
      </c>
    </row>
    <row r="3" spans="1:5" ht="15" customHeight="1" thickTop="1">
      <c r="A3" s="38" t="s">
        <v>3</v>
      </c>
      <c r="B3" s="10" t="s">
        <v>16</v>
      </c>
      <c r="C3" s="11">
        <f>COUNT('初一'!D$2:D$5000)</f>
        <v>0</v>
      </c>
      <c r="D3" s="11">
        <f>COUNT('初二'!D$2:D$5000)</f>
        <v>0</v>
      </c>
      <c r="E3" s="11">
        <f>COUNT('初三'!D$2:D$5000)</f>
        <v>0</v>
      </c>
    </row>
    <row r="4" spans="1:5" ht="14.25" customHeight="1">
      <c r="A4" s="39"/>
      <c r="B4" s="12" t="s">
        <v>17</v>
      </c>
      <c r="C4" s="13">
        <f>SUM('初一'!D$2:D$5000)</f>
        <v>0</v>
      </c>
      <c r="D4" s="13">
        <f>SUM('初二'!D$2:D$5000)</f>
        <v>0</v>
      </c>
      <c r="E4" s="13">
        <f>SUM('初三'!D$2:D$5000)</f>
        <v>0</v>
      </c>
    </row>
    <row r="5" spans="1:13" s="1" customFormat="1" ht="18.75">
      <c r="A5" s="39"/>
      <c r="B5" s="14" t="s">
        <v>18</v>
      </c>
      <c r="C5" s="13" t="e">
        <f>AVERAGE('初一'!D$2:D$5000)</f>
        <v>#DIV/0!</v>
      </c>
      <c r="D5" s="13" t="e">
        <f>AVERAGE('初二'!D$2:D$5000)</f>
        <v>#DIV/0!</v>
      </c>
      <c r="E5" s="13" t="e">
        <f>AVERAGE('初三'!D$2:D$5000)</f>
        <v>#DIV/0!</v>
      </c>
      <c r="G5" s="42" t="s">
        <v>34</v>
      </c>
      <c r="H5" s="42"/>
      <c r="I5" s="42"/>
      <c r="J5" s="42"/>
      <c r="K5" s="42"/>
      <c r="L5" s="42"/>
      <c r="M5" s="42"/>
    </row>
    <row r="6" spans="1:13" ht="14.25" customHeight="1">
      <c r="A6" s="39"/>
      <c r="B6" s="12" t="s">
        <v>19</v>
      </c>
      <c r="C6" s="13">
        <f>COUNTIF('初一'!D$2:D$5000,"&gt;=80")</f>
        <v>0</v>
      </c>
      <c r="D6" s="13">
        <f>COUNTIF('初二'!D$2:D$5000,"&gt;=80")</f>
        <v>0</v>
      </c>
      <c r="E6" s="13">
        <f>COUNTIF('初三'!D$2:D$5000,"&gt;=80")</f>
        <v>0</v>
      </c>
      <c r="G6" s="41" t="s">
        <v>26</v>
      </c>
      <c r="H6" s="41"/>
      <c r="I6" s="41"/>
      <c r="J6" s="41"/>
      <c r="K6" s="41"/>
      <c r="L6" s="41"/>
      <c r="M6" s="31"/>
    </row>
    <row r="7" spans="1:16" s="2" customFormat="1" ht="15.75" customHeight="1">
      <c r="A7" s="39"/>
      <c r="B7" s="15" t="s">
        <v>20</v>
      </c>
      <c r="C7" s="16" t="e">
        <f>C6/C3</f>
        <v>#DIV/0!</v>
      </c>
      <c r="D7" s="16" t="e">
        <f>D6/D3</f>
        <v>#DIV/0!</v>
      </c>
      <c r="E7" s="16" t="e">
        <f>E6/E3</f>
        <v>#DIV/0!</v>
      </c>
      <c r="G7" s="32" t="s">
        <v>33</v>
      </c>
      <c r="H7" s="32"/>
      <c r="I7" s="32"/>
      <c r="J7" s="32"/>
      <c r="K7" s="32"/>
      <c r="L7" s="32"/>
      <c r="M7" s="32"/>
      <c r="N7" s="30"/>
      <c r="O7" s="30"/>
      <c r="P7" s="30"/>
    </row>
    <row r="8" spans="1:13" ht="14.25" customHeight="1">
      <c r="A8" s="39"/>
      <c r="B8" s="12" t="s">
        <v>21</v>
      </c>
      <c r="C8" s="13">
        <f>COUNTIF('初一'!D$2:D$5000,"&gt;=60")</f>
        <v>0</v>
      </c>
      <c r="D8" s="13">
        <f>COUNTIF('初二'!D$2:D$5000,"&gt;=60")</f>
        <v>0</v>
      </c>
      <c r="E8" s="13">
        <f>COUNTIF('初三'!D$2:D$5000,"&gt;=60")</f>
        <v>0</v>
      </c>
      <c r="G8" s="33" t="s">
        <v>29</v>
      </c>
      <c r="H8" s="33"/>
      <c r="I8" s="33"/>
      <c r="J8" s="33"/>
      <c r="K8" s="33"/>
      <c r="L8" s="31"/>
      <c r="M8" s="31"/>
    </row>
    <row r="9" spans="1:13" s="2" customFormat="1" ht="14.25" customHeight="1">
      <c r="A9" s="39"/>
      <c r="B9" s="15" t="s">
        <v>22</v>
      </c>
      <c r="C9" s="16" t="e">
        <f>C8/C3</f>
        <v>#DIV/0!</v>
      </c>
      <c r="D9" s="16" t="e">
        <f>D8/D3</f>
        <v>#DIV/0!</v>
      </c>
      <c r="E9" s="16" t="e">
        <f>E8/E3</f>
        <v>#DIV/0!</v>
      </c>
      <c r="G9" s="37" t="s">
        <v>28</v>
      </c>
      <c r="H9" s="37"/>
      <c r="I9" s="37"/>
      <c r="J9" s="37"/>
      <c r="K9" s="37"/>
      <c r="L9" s="37"/>
      <c r="M9" s="37"/>
    </row>
    <row r="10" spans="1:13" ht="14.25" customHeight="1">
      <c r="A10" s="39"/>
      <c r="B10" s="12" t="s">
        <v>23</v>
      </c>
      <c r="C10" s="13">
        <f>COUNTIF('初一'!D$2:D$5000,"&lt;40")</f>
        <v>0</v>
      </c>
      <c r="D10" s="13">
        <f>COUNTIF('初二'!D$2:D$5000,"&lt;40")</f>
        <v>0</v>
      </c>
      <c r="E10" s="13">
        <f>COUNTIF('初三'!D$2:D$5000,"&lt;40")</f>
        <v>0</v>
      </c>
      <c r="G10" s="41" t="s">
        <v>27</v>
      </c>
      <c r="H10" s="41"/>
      <c r="I10" s="41"/>
      <c r="J10" s="41"/>
      <c r="K10" s="41"/>
      <c r="L10" s="41"/>
      <c r="M10" s="41"/>
    </row>
    <row r="11" spans="1:12" s="2" customFormat="1" ht="17.25" customHeight="1" thickBot="1">
      <c r="A11" s="39"/>
      <c r="B11" s="18" t="s">
        <v>24</v>
      </c>
      <c r="C11" s="16" t="e">
        <f>C10/C3</f>
        <v>#DIV/0!</v>
      </c>
      <c r="D11" s="16" t="e">
        <f>D10/D3</f>
        <v>#DIV/0!</v>
      </c>
      <c r="E11" s="16" t="e">
        <f>E10/E3</f>
        <v>#DIV/0!</v>
      </c>
      <c r="F11" s="32"/>
      <c r="G11" s="32" t="s">
        <v>32</v>
      </c>
      <c r="H11" s="32"/>
      <c r="I11" s="32"/>
      <c r="J11" s="32"/>
      <c r="K11" s="32"/>
      <c r="L11" s="32"/>
    </row>
    <row r="12" spans="1:5" s="2" customFormat="1" ht="17.25" customHeight="1" thickBot="1" thickTop="1">
      <c r="A12" s="40"/>
      <c r="B12" s="34" t="s">
        <v>30</v>
      </c>
      <c r="C12" s="35" t="e">
        <f>C5*0.4+C7*10+C9*30+(1-C11)*20</f>
        <v>#DIV/0!</v>
      </c>
      <c r="D12" s="35" t="e">
        <f>D5*0.4+D7*10+D9*30+(1-D11)*20</f>
        <v>#DIV/0!</v>
      </c>
      <c r="E12" s="35" t="e">
        <f>E5*0.4+E7*10+E9*30+(1-E11)*20</f>
        <v>#DIV/0!</v>
      </c>
    </row>
    <row r="13" spans="1:5" ht="15" customHeight="1" thickTop="1">
      <c r="A13" s="38" t="s">
        <v>4</v>
      </c>
      <c r="B13" s="20" t="s">
        <v>16</v>
      </c>
      <c r="C13" s="21">
        <f>COUNT('初一'!E$2:E$5000)</f>
        <v>0</v>
      </c>
      <c r="D13" s="21">
        <f>COUNT('初二'!E$2:E$5000)</f>
        <v>0</v>
      </c>
      <c r="E13" s="21">
        <f>COUNT('初三'!E$2:E$5000)</f>
        <v>0</v>
      </c>
    </row>
    <row r="14" spans="1:5" ht="14.25" customHeight="1">
      <c r="A14" s="39"/>
      <c r="B14" s="12" t="s">
        <v>17</v>
      </c>
      <c r="C14" s="13">
        <f>SUM('初一'!E$2:E$5000)</f>
        <v>0</v>
      </c>
      <c r="D14" s="13">
        <f>SUM('初二'!E$2:E$5000)</f>
        <v>0</v>
      </c>
      <c r="E14" s="13">
        <f>SUM('初三'!E$2:E$5000)</f>
        <v>0</v>
      </c>
    </row>
    <row r="15" spans="1:5" s="1" customFormat="1" ht="14.25" customHeight="1">
      <c r="A15" s="39"/>
      <c r="B15" s="14" t="s">
        <v>18</v>
      </c>
      <c r="C15" s="13" t="e">
        <f>AVERAGE('初一'!E$2:E$5000)</f>
        <v>#DIV/0!</v>
      </c>
      <c r="D15" s="13" t="e">
        <f>AVERAGE('初二'!E$2:E$5000)</f>
        <v>#DIV/0!</v>
      </c>
      <c r="E15" s="13" t="e">
        <f>AVERAGE('初三'!E$2:E$5000)</f>
        <v>#DIV/0!</v>
      </c>
    </row>
    <row r="16" spans="1:5" ht="14.25" customHeight="1">
      <c r="A16" s="39"/>
      <c r="B16" s="12" t="s">
        <v>19</v>
      </c>
      <c r="C16" s="13">
        <f>COUNTIF('初一'!E$2:E$5000,"&gt;=80")</f>
        <v>0</v>
      </c>
      <c r="D16" s="13">
        <f>COUNTIF('初二'!E$2:E$5000,"&gt;=80")</f>
        <v>0</v>
      </c>
      <c r="E16" s="13">
        <f>COUNTIF('初三'!E$2:E$5000,"&gt;=80")</f>
        <v>0</v>
      </c>
    </row>
    <row r="17" spans="1:5" s="2" customFormat="1" ht="14.25" customHeight="1">
      <c r="A17" s="39"/>
      <c r="B17" s="15" t="s">
        <v>20</v>
      </c>
      <c r="C17" s="16" t="e">
        <f>C16/C13</f>
        <v>#DIV/0!</v>
      </c>
      <c r="D17" s="16" t="e">
        <f>D16/D13</f>
        <v>#DIV/0!</v>
      </c>
      <c r="E17" s="16" t="e">
        <f>E16/E13</f>
        <v>#DIV/0!</v>
      </c>
    </row>
    <row r="18" spans="1:5" ht="14.25" customHeight="1">
      <c r="A18" s="39"/>
      <c r="B18" s="12" t="s">
        <v>21</v>
      </c>
      <c r="C18" s="13">
        <f>COUNTIF('初一'!E$2:E$5000,"&gt;=60")</f>
        <v>0</v>
      </c>
      <c r="D18" s="13">
        <f>COUNTIF('初二'!E$2:E$5000,"&gt;=60")</f>
        <v>0</v>
      </c>
      <c r="E18" s="13">
        <f>COUNTIF('初三'!E$2:E$5000,"&gt;=60")</f>
        <v>0</v>
      </c>
    </row>
    <row r="19" spans="1:5" s="2" customFormat="1" ht="14.25" customHeight="1">
      <c r="A19" s="39"/>
      <c r="B19" s="15" t="s">
        <v>22</v>
      </c>
      <c r="C19" s="16" t="e">
        <f>C18/C13</f>
        <v>#DIV/0!</v>
      </c>
      <c r="D19" s="16" t="e">
        <f>D18/D13</f>
        <v>#DIV/0!</v>
      </c>
      <c r="E19" s="16" t="e">
        <f>E18/E13</f>
        <v>#DIV/0!</v>
      </c>
    </row>
    <row r="20" spans="1:5" ht="14.25" customHeight="1">
      <c r="A20" s="39"/>
      <c r="B20" s="12" t="s">
        <v>23</v>
      </c>
      <c r="C20" s="13">
        <f>COUNTIF('初一'!E$2:E$5000,"&lt;40")</f>
        <v>0</v>
      </c>
      <c r="D20" s="13">
        <f>COUNTIF('初二'!E$2:E$5000,"&lt;40")</f>
        <v>0</v>
      </c>
      <c r="E20" s="13">
        <f>COUNTIF('初三'!E$2:E$5000,"&lt;40")</f>
        <v>0</v>
      </c>
    </row>
    <row r="21" spans="1:5" s="2" customFormat="1" ht="15" customHeight="1" thickBot="1">
      <c r="A21" s="39"/>
      <c r="B21" s="18" t="s">
        <v>24</v>
      </c>
      <c r="C21" s="16" t="e">
        <f>C20/C13</f>
        <v>#DIV/0!</v>
      </c>
      <c r="D21" s="16" t="e">
        <f>D20/D13</f>
        <v>#DIV/0!</v>
      </c>
      <c r="E21" s="16" t="e">
        <f>E20/E13</f>
        <v>#DIV/0!</v>
      </c>
    </row>
    <row r="22" spans="1:5" s="2" customFormat="1" ht="17.25" customHeight="1" thickBot="1" thickTop="1">
      <c r="A22" s="40"/>
      <c r="B22" s="34" t="s">
        <v>30</v>
      </c>
      <c r="C22" s="35" t="e">
        <f>C15*0.4+C17*10+C19*30+(1-C21)*20</f>
        <v>#DIV/0!</v>
      </c>
      <c r="D22" s="35" t="e">
        <f>D15*0.4+D17*10+D19*30+(1-D21)*20</f>
        <v>#DIV/0!</v>
      </c>
      <c r="E22" s="35" t="e">
        <f>E15*0.4+E17*10+E19*30+(1-E21)*20</f>
        <v>#DIV/0!</v>
      </c>
    </row>
    <row r="23" spans="1:5" ht="15" customHeight="1" thickTop="1">
      <c r="A23" s="38" t="s">
        <v>5</v>
      </c>
      <c r="B23" s="20" t="s">
        <v>16</v>
      </c>
      <c r="C23" s="21">
        <f>COUNT('初一'!F$2:F$5000)</f>
        <v>0</v>
      </c>
      <c r="D23" s="21">
        <f>COUNT('初二'!F$2:F$5000)</f>
        <v>0</v>
      </c>
      <c r="E23" s="21">
        <f>COUNT('初三'!F$2:F$5000)</f>
        <v>0</v>
      </c>
    </row>
    <row r="24" spans="1:5" ht="14.25" customHeight="1">
      <c r="A24" s="39"/>
      <c r="B24" s="12" t="s">
        <v>17</v>
      </c>
      <c r="C24" s="13">
        <f>SUM('初一'!F$2:F$5000)</f>
        <v>0</v>
      </c>
      <c r="D24" s="13">
        <f>SUM('初二'!F$2:F$5000)</f>
        <v>0</v>
      </c>
      <c r="E24" s="13">
        <f>SUM('初三'!F$2:F$5000)</f>
        <v>0</v>
      </c>
    </row>
    <row r="25" spans="1:5" s="1" customFormat="1" ht="14.25" customHeight="1">
      <c r="A25" s="39"/>
      <c r="B25" s="14" t="s">
        <v>18</v>
      </c>
      <c r="C25" s="13" t="e">
        <f>AVERAGE('初一'!F$2:F$5000)</f>
        <v>#DIV/0!</v>
      </c>
      <c r="D25" s="13" t="e">
        <f>AVERAGE('初二'!F$2:F$5000)</f>
        <v>#DIV/0!</v>
      </c>
      <c r="E25" s="13" t="e">
        <f>AVERAGE('初三'!F$2:F$5000)</f>
        <v>#DIV/0!</v>
      </c>
    </row>
    <row r="26" spans="1:5" ht="14.25" customHeight="1">
      <c r="A26" s="39"/>
      <c r="B26" s="12" t="s">
        <v>19</v>
      </c>
      <c r="C26" s="13">
        <f>COUNTIF('初一'!F$2:F$5000,"&gt;=80")</f>
        <v>0</v>
      </c>
      <c r="D26" s="13">
        <f>COUNTIF('初二'!F$2:F$5000,"&gt;=80")</f>
        <v>0</v>
      </c>
      <c r="E26" s="13">
        <f>COUNTIF('初三'!F$2:F$5000,"&gt;=80")</f>
        <v>0</v>
      </c>
    </row>
    <row r="27" spans="1:5" s="2" customFormat="1" ht="14.25" customHeight="1">
      <c r="A27" s="39"/>
      <c r="B27" s="15" t="s">
        <v>20</v>
      </c>
      <c r="C27" s="16" t="e">
        <f>C26/C23</f>
        <v>#DIV/0!</v>
      </c>
      <c r="D27" s="16" t="e">
        <f>D26/D23</f>
        <v>#DIV/0!</v>
      </c>
      <c r="E27" s="16" t="e">
        <f>E26/E23</f>
        <v>#DIV/0!</v>
      </c>
    </row>
    <row r="28" spans="1:5" ht="14.25" customHeight="1">
      <c r="A28" s="39"/>
      <c r="B28" s="12" t="s">
        <v>21</v>
      </c>
      <c r="C28" s="13">
        <f>COUNTIF('初一'!F$2:F$5000,"&gt;=60")</f>
        <v>0</v>
      </c>
      <c r="D28" s="13">
        <f>COUNTIF('初二'!F$2:F$5000,"&gt;=60")</f>
        <v>0</v>
      </c>
      <c r="E28" s="13">
        <f>COUNTIF('初三'!F$2:F$5000,"&gt;=60")</f>
        <v>0</v>
      </c>
    </row>
    <row r="29" spans="1:5" s="2" customFormat="1" ht="14.25" customHeight="1">
      <c r="A29" s="39"/>
      <c r="B29" s="15" t="s">
        <v>22</v>
      </c>
      <c r="C29" s="16" t="e">
        <f>C28/C23</f>
        <v>#DIV/0!</v>
      </c>
      <c r="D29" s="16" t="e">
        <f>D28/D23</f>
        <v>#DIV/0!</v>
      </c>
      <c r="E29" s="16" t="e">
        <f>E28/E23</f>
        <v>#DIV/0!</v>
      </c>
    </row>
    <row r="30" spans="1:5" ht="14.25" customHeight="1">
      <c r="A30" s="39"/>
      <c r="B30" s="12" t="s">
        <v>23</v>
      </c>
      <c r="C30" s="13">
        <f>COUNTIF('初一'!F$2:F$5000,"&lt;40")</f>
        <v>0</v>
      </c>
      <c r="D30" s="13">
        <f>COUNTIF('初二'!F$2:F$5000,"&lt;40")</f>
        <v>0</v>
      </c>
      <c r="E30" s="13">
        <f>COUNTIF('初三'!F$2:F$5000,"&lt;40")</f>
        <v>0</v>
      </c>
    </row>
    <row r="31" spans="1:5" s="2" customFormat="1" ht="15" customHeight="1" thickBot="1">
      <c r="A31" s="39"/>
      <c r="B31" s="18" t="s">
        <v>24</v>
      </c>
      <c r="C31" s="16" t="e">
        <f>C30/C23</f>
        <v>#DIV/0!</v>
      </c>
      <c r="D31" s="16" t="e">
        <f>D30/D23</f>
        <v>#DIV/0!</v>
      </c>
      <c r="E31" s="16" t="e">
        <f>E30/E23</f>
        <v>#DIV/0!</v>
      </c>
    </row>
    <row r="32" spans="1:5" s="2" customFormat="1" ht="17.25" customHeight="1" thickBot="1" thickTop="1">
      <c r="A32" s="40"/>
      <c r="B32" s="34" t="s">
        <v>30</v>
      </c>
      <c r="C32" s="35" t="e">
        <f>C25*0.4+C27*10+C29*30+(1-C31)*20</f>
        <v>#DIV/0!</v>
      </c>
      <c r="D32" s="35" t="e">
        <f>D25*0.4+D27*10+D29*30+(1-D31)*20</f>
        <v>#DIV/0!</v>
      </c>
      <c r="E32" s="35" t="e">
        <f>E25*0.4+E27*10+E29*30+(1-E31)*20</f>
        <v>#DIV/0!</v>
      </c>
    </row>
    <row r="33" spans="1:5" ht="15" customHeight="1" thickTop="1">
      <c r="A33" s="38" t="s">
        <v>6</v>
      </c>
      <c r="B33" s="20" t="s">
        <v>16</v>
      </c>
      <c r="C33" s="21">
        <f>COUNT('初一'!G$2:G$5000)</f>
        <v>0</v>
      </c>
      <c r="D33" s="21">
        <f>COUNT('初二'!G$2:G$5000)</f>
        <v>0</v>
      </c>
      <c r="E33" s="21">
        <f>COUNT('初三'!G$2:G$5000)</f>
        <v>0</v>
      </c>
    </row>
    <row r="34" spans="1:5" ht="14.25" customHeight="1">
      <c r="A34" s="39"/>
      <c r="B34" s="12" t="s">
        <v>17</v>
      </c>
      <c r="C34" s="13">
        <f>SUM('初一'!G$2:G$5000)</f>
        <v>0</v>
      </c>
      <c r="D34" s="13">
        <f>SUM('初二'!G$2:G$5000)</f>
        <v>0</v>
      </c>
      <c r="E34" s="13">
        <f>SUM('初三'!G$2:G$5000)</f>
        <v>0</v>
      </c>
    </row>
    <row r="35" spans="1:5" s="1" customFormat="1" ht="14.25" customHeight="1">
      <c r="A35" s="39"/>
      <c r="B35" s="14" t="s">
        <v>18</v>
      </c>
      <c r="C35" s="13" t="e">
        <f>AVERAGE('初一'!G$2:G$5000)</f>
        <v>#DIV/0!</v>
      </c>
      <c r="D35" s="13" t="e">
        <f>AVERAGE('初二'!G$2:G$5000)</f>
        <v>#DIV/0!</v>
      </c>
      <c r="E35" s="13" t="e">
        <f>AVERAGE('初三'!G$2:G$5000)</f>
        <v>#DIV/0!</v>
      </c>
    </row>
    <row r="36" spans="1:5" ht="14.25" customHeight="1">
      <c r="A36" s="39"/>
      <c r="B36" s="12" t="s">
        <v>19</v>
      </c>
      <c r="C36" s="13">
        <f>COUNTIF('初一'!G$2:G$5000,"&gt;=80")</f>
        <v>0</v>
      </c>
      <c r="D36" s="13">
        <f>COUNTIF('初二'!G$2:G$5000,"&gt;=80")</f>
        <v>0</v>
      </c>
      <c r="E36" s="13">
        <f>COUNTIF('初三'!G$2:G$5000,"&gt;=80")</f>
        <v>0</v>
      </c>
    </row>
    <row r="37" spans="1:5" s="2" customFormat="1" ht="14.25" customHeight="1">
      <c r="A37" s="39"/>
      <c r="B37" s="15" t="s">
        <v>20</v>
      </c>
      <c r="C37" s="16" t="e">
        <f>C36/C33</f>
        <v>#DIV/0!</v>
      </c>
      <c r="D37" s="16" t="e">
        <f>D36/D33</f>
        <v>#DIV/0!</v>
      </c>
      <c r="E37" s="16" t="e">
        <f>E36/E33</f>
        <v>#DIV/0!</v>
      </c>
    </row>
    <row r="38" spans="1:5" ht="14.25" customHeight="1">
      <c r="A38" s="39"/>
      <c r="B38" s="12" t="s">
        <v>21</v>
      </c>
      <c r="C38" s="13">
        <f>COUNTIF('初一'!G$2:G$5000,"&gt;=60")</f>
        <v>0</v>
      </c>
      <c r="D38" s="13">
        <f>COUNTIF('初二'!G$2:G$5000,"&gt;=60")</f>
        <v>0</v>
      </c>
      <c r="E38" s="13">
        <f>COUNTIF('初三'!G$2:G$5000,"&gt;=60")</f>
        <v>0</v>
      </c>
    </row>
    <row r="39" spans="1:5" s="2" customFormat="1" ht="14.25" customHeight="1">
      <c r="A39" s="39"/>
      <c r="B39" s="15" t="s">
        <v>22</v>
      </c>
      <c r="C39" s="16" t="e">
        <f>C38/C33</f>
        <v>#DIV/0!</v>
      </c>
      <c r="D39" s="16" t="e">
        <f>D38/D33</f>
        <v>#DIV/0!</v>
      </c>
      <c r="E39" s="16" t="e">
        <f>E38/E33</f>
        <v>#DIV/0!</v>
      </c>
    </row>
    <row r="40" spans="1:5" ht="14.25" customHeight="1">
      <c r="A40" s="39"/>
      <c r="B40" s="12" t="s">
        <v>23</v>
      </c>
      <c r="C40" s="13">
        <f>COUNTIF('初一'!G$2:G$5000,"&lt;40")</f>
        <v>0</v>
      </c>
      <c r="D40" s="13">
        <f>COUNTIF('初二'!G$2:G$5000,"&lt;40")</f>
        <v>0</v>
      </c>
      <c r="E40" s="13">
        <f>COUNTIF('初三'!G$2:G$5000,"&lt;40")</f>
        <v>0</v>
      </c>
    </row>
    <row r="41" spans="1:5" s="2" customFormat="1" ht="15" customHeight="1" thickBot="1">
      <c r="A41" s="39"/>
      <c r="B41" s="18" t="s">
        <v>24</v>
      </c>
      <c r="C41" s="16" t="e">
        <f>C40/C33</f>
        <v>#DIV/0!</v>
      </c>
      <c r="D41" s="16" t="e">
        <f>D40/D33</f>
        <v>#DIV/0!</v>
      </c>
      <c r="E41" s="16" t="e">
        <f>E40/E33</f>
        <v>#DIV/0!</v>
      </c>
    </row>
    <row r="42" spans="1:5" s="2" customFormat="1" ht="17.25" customHeight="1" thickBot="1" thickTop="1">
      <c r="A42" s="40"/>
      <c r="B42" s="34" t="s">
        <v>30</v>
      </c>
      <c r="C42" s="35" t="e">
        <f>C35*0.4+C37*10+C39*30+(1-C41)*20</f>
        <v>#DIV/0!</v>
      </c>
      <c r="D42" s="35" t="e">
        <f>D35*0.4+D37*10+D39*30+(1-D41)*20</f>
        <v>#DIV/0!</v>
      </c>
      <c r="E42" s="35" t="e">
        <f>E35*0.4+E37*10+E39*30+(1-E41)*20</f>
        <v>#DIV/0!</v>
      </c>
    </row>
    <row r="43" spans="1:5" ht="15" customHeight="1" thickTop="1">
      <c r="A43" s="38" t="s">
        <v>7</v>
      </c>
      <c r="B43" s="20" t="s">
        <v>16</v>
      </c>
      <c r="C43" s="21"/>
      <c r="D43" s="21">
        <f>COUNT('初二'!H$2:H$5000)</f>
        <v>0</v>
      </c>
      <c r="E43" s="21">
        <f>COUNT('初三'!H$2:H$5000)</f>
        <v>0</v>
      </c>
    </row>
    <row r="44" spans="1:5" ht="14.25" customHeight="1">
      <c r="A44" s="39"/>
      <c r="B44" s="12" t="s">
        <v>17</v>
      </c>
      <c r="C44" s="13"/>
      <c r="D44" s="13">
        <f>SUM('初二'!H$2:H$5000)</f>
        <v>0</v>
      </c>
      <c r="E44" s="13">
        <f>SUM('初三'!H$2:H$5000)</f>
        <v>0</v>
      </c>
    </row>
    <row r="45" spans="1:5" s="1" customFormat="1" ht="14.25" customHeight="1">
      <c r="A45" s="39"/>
      <c r="B45" s="14" t="s">
        <v>18</v>
      </c>
      <c r="C45" s="22"/>
      <c r="D45" s="13" t="e">
        <f>AVERAGE('初二'!H$2:H$5000)</f>
        <v>#DIV/0!</v>
      </c>
      <c r="E45" s="13" t="e">
        <f>AVERAGE('初三'!H$2:H$5000)</f>
        <v>#DIV/0!</v>
      </c>
    </row>
    <row r="46" spans="1:5" ht="14.25" customHeight="1">
      <c r="A46" s="39"/>
      <c r="B46" s="12" t="s">
        <v>19</v>
      </c>
      <c r="C46" s="13"/>
      <c r="D46" s="13">
        <f>COUNTIF('初二'!H$2:H$5000,"&gt;=80")</f>
        <v>0</v>
      </c>
      <c r="E46" s="13">
        <f>COUNTIF('初三'!H$2:H$5000,"&gt;=80")</f>
        <v>0</v>
      </c>
    </row>
    <row r="47" spans="1:5" s="2" customFormat="1" ht="14.25" customHeight="1">
      <c r="A47" s="39"/>
      <c r="B47" s="15" t="s">
        <v>20</v>
      </c>
      <c r="C47" s="23"/>
      <c r="D47" s="16" t="e">
        <f>D46/D43</f>
        <v>#DIV/0!</v>
      </c>
      <c r="E47" s="16" t="e">
        <f>E46/E43</f>
        <v>#DIV/0!</v>
      </c>
    </row>
    <row r="48" spans="1:5" ht="14.25" customHeight="1">
      <c r="A48" s="39"/>
      <c r="B48" s="12" t="s">
        <v>21</v>
      </c>
      <c r="C48" s="13"/>
      <c r="D48" s="13">
        <f>COUNTIF('初二'!H$2:H$5000,"&gt;=60")</f>
        <v>0</v>
      </c>
      <c r="E48" s="13">
        <f>COUNTIF('初三'!H$2:H$5000,"&gt;=60")</f>
        <v>0</v>
      </c>
    </row>
    <row r="49" spans="1:5" s="2" customFormat="1" ht="14.25" customHeight="1">
      <c r="A49" s="39"/>
      <c r="B49" s="15" t="s">
        <v>22</v>
      </c>
      <c r="C49" s="23"/>
      <c r="D49" s="16" t="e">
        <f>D48/D43</f>
        <v>#DIV/0!</v>
      </c>
      <c r="E49" s="16" t="e">
        <f>E48/E43</f>
        <v>#DIV/0!</v>
      </c>
    </row>
    <row r="50" spans="1:5" ht="14.25" customHeight="1">
      <c r="A50" s="39"/>
      <c r="B50" s="12" t="s">
        <v>23</v>
      </c>
      <c r="C50" s="13"/>
      <c r="D50" s="13">
        <f>COUNTIF('初二'!H$2:H$5000,"&lt;40")</f>
        <v>0</v>
      </c>
      <c r="E50" s="13">
        <f>COUNTIF('初三'!H$2:H$5000,"&lt;40")</f>
        <v>0</v>
      </c>
    </row>
    <row r="51" spans="1:5" s="2" customFormat="1" ht="15" customHeight="1" thickBot="1">
      <c r="A51" s="39"/>
      <c r="B51" s="18" t="s">
        <v>24</v>
      </c>
      <c r="C51" s="24"/>
      <c r="D51" s="16" t="e">
        <f>D50/D43</f>
        <v>#DIV/0!</v>
      </c>
      <c r="E51" s="16" t="e">
        <f>E50/E43</f>
        <v>#DIV/0!</v>
      </c>
    </row>
    <row r="52" spans="1:5" s="2" customFormat="1" ht="17.25" customHeight="1" thickBot="1" thickTop="1">
      <c r="A52" s="40"/>
      <c r="B52" s="34" t="s">
        <v>30</v>
      </c>
      <c r="C52" s="35">
        <v>0</v>
      </c>
      <c r="D52" s="35" t="e">
        <f>D45*0.4+D47*10+D49*30+(1-D51)*20</f>
        <v>#DIV/0!</v>
      </c>
      <c r="E52" s="35" t="e">
        <f>E45*0.4+E47*10+E49*30+(1-E51)*20</f>
        <v>#DIV/0!</v>
      </c>
    </row>
    <row r="53" spans="1:5" ht="15" customHeight="1" thickTop="1">
      <c r="A53" s="38" t="s">
        <v>8</v>
      </c>
      <c r="B53" s="20" t="s">
        <v>16</v>
      </c>
      <c r="C53" s="21"/>
      <c r="D53" s="21"/>
      <c r="E53" s="21">
        <f>COUNT('初三'!I$2:I$5000)</f>
        <v>0</v>
      </c>
    </row>
    <row r="54" spans="1:5" ht="14.25" customHeight="1">
      <c r="A54" s="39"/>
      <c r="B54" s="12" t="s">
        <v>17</v>
      </c>
      <c r="C54" s="13"/>
      <c r="D54" s="13"/>
      <c r="E54" s="13">
        <f>SUM('初三'!I$2:I$5000)</f>
        <v>0</v>
      </c>
    </row>
    <row r="55" spans="1:5" s="1" customFormat="1" ht="14.25" customHeight="1">
      <c r="A55" s="39"/>
      <c r="B55" s="14" t="s">
        <v>18</v>
      </c>
      <c r="C55" s="22"/>
      <c r="D55" s="22"/>
      <c r="E55" s="13" t="e">
        <f>AVERAGE('初三'!I$2:I$5000)</f>
        <v>#DIV/0!</v>
      </c>
    </row>
    <row r="56" spans="1:5" ht="14.25" customHeight="1">
      <c r="A56" s="39"/>
      <c r="B56" s="12" t="s">
        <v>19</v>
      </c>
      <c r="C56" s="13"/>
      <c r="D56" s="13"/>
      <c r="E56" s="13">
        <f>COUNTIF('初三'!I$2:I$5000,"&gt;=80")</f>
        <v>0</v>
      </c>
    </row>
    <row r="57" spans="1:5" s="2" customFormat="1" ht="14.25" customHeight="1">
      <c r="A57" s="39"/>
      <c r="B57" s="15" t="s">
        <v>20</v>
      </c>
      <c r="C57" s="23"/>
      <c r="D57" s="23"/>
      <c r="E57" s="16" t="e">
        <f>E56/E53</f>
        <v>#DIV/0!</v>
      </c>
    </row>
    <row r="58" spans="1:5" ht="14.25" customHeight="1">
      <c r="A58" s="39"/>
      <c r="B58" s="12" t="s">
        <v>21</v>
      </c>
      <c r="C58" s="13"/>
      <c r="D58" s="13"/>
      <c r="E58" s="13">
        <f>COUNTIF('初三'!I$2:I$5000,"&gt;=60")</f>
        <v>0</v>
      </c>
    </row>
    <row r="59" spans="1:5" s="2" customFormat="1" ht="14.25" customHeight="1">
      <c r="A59" s="39"/>
      <c r="B59" s="15" t="s">
        <v>22</v>
      </c>
      <c r="C59" s="23"/>
      <c r="D59" s="23"/>
      <c r="E59" s="16" t="e">
        <f>E58/E53</f>
        <v>#DIV/0!</v>
      </c>
    </row>
    <row r="60" spans="1:5" ht="14.25" customHeight="1">
      <c r="A60" s="39"/>
      <c r="B60" s="12" t="s">
        <v>23</v>
      </c>
      <c r="C60" s="13"/>
      <c r="D60" s="13"/>
      <c r="E60" s="13">
        <f>COUNTIF('初三'!I$2:I$5000,"&lt;40")</f>
        <v>0</v>
      </c>
    </row>
    <row r="61" spans="1:5" s="2" customFormat="1" ht="15" customHeight="1" thickBot="1">
      <c r="A61" s="39"/>
      <c r="B61" s="18" t="s">
        <v>24</v>
      </c>
      <c r="C61" s="24"/>
      <c r="D61" s="24"/>
      <c r="E61" s="16" t="e">
        <f>E60/E53</f>
        <v>#DIV/0!</v>
      </c>
    </row>
    <row r="62" spans="1:5" s="2" customFormat="1" ht="17.25" customHeight="1" thickBot="1" thickTop="1">
      <c r="A62" s="40"/>
      <c r="B62" s="34" t="s">
        <v>30</v>
      </c>
      <c r="C62" s="35">
        <v>0</v>
      </c>
      <c r="D62" s="35">
        <v>0</v>
      </c>
      <c r="E62" s="35" t="e">
        <f>E55*0.4+E57*10+E59*30+(1-E61)*20</f>
        <v>#DIV/0!</v>
      </c>
    </row>
    <row r="63" spans="1:5" ht="15" customHeight="1" thickTop="1">
      <c r="A63" s="38" t="s">
        <v>9</v>
      </c>
      <c r="B63" s="20" t="s">
        <v>16</v>
      </c>
      <c r="C63" s="21">
        <f>COUNT('初一'!J$2:J$5000)</f>
        <v>0</v>
      </c>
      <c r="D63" s="21">
        <f>COUNT('初二'!J$2:J$5000)</f>
        <v>0</v>
      </c>
      <c r="E63" s="21">
        <f>COUNT('初三'!J$2:J$5000)</f>
        <v>0</v>
      </c>
    </row>
    <row r="64" spans="1:5" ht="14.25" customHeight="1">
      <c r="A64" s="39"/>
      <c r="B64" s="12" t="s">
        <v>17</v>
      </c>
      <c r="C64" s="13">
        <f>SUM('初一'!J$2:J$5000)</f>
        <v>0</v>
      </c>
      <c r="D64" s="13">
        <f>SUM('初二'!J$2:J$5000)</f>
        <v>0</v>
      </c>
      <c r="E64" s="13">
        <f>SUM('初三'!J$2:J$5000)</f>
        <v>0</v>
      </c>
    </row>
    <row r="65" spans="1:5" s="1" customFormat="1" ht="14.25" customHeight="1">
      <c r="A65" s="39"/>
      <c r="B65" s="14" t="s">
        <v>18</v>
      </c>
      <c r="C65" s="13" t="e">
        <f>AVERAGE('初一'!J$2:J$5000)</f>
        <v>#DIV/0!</v>
      </c>
      <c r="D65" s="13" t="e">
        <f>AVERAGE('初二'!J$2:J$5000)</f>
        <v>#DIV/0!</v>
      </c>
      <c r="E65" s="13" t="e">
        <f>AVERAGE('初三'!J$2:J$5000)</f>
        <v>#DIV/0!</v>
      </c>
    </row>
    <row r="66" spans="1:5" ht="14.25" customHeight="1">
      <c r="A66" s="39"/>
      <c r="B66" s="12" t="s">
        <v>19</v>
      </c>
      <c r="C66" s="13">
        <f>COUNTIF('初一'!J$2:J$5000,"&gt;=80")</f>
        <v>0</v>
      </c>
      <c r="D66" s="13">
        <f>COUNTIF('初二'!J$2:J$5000,"&gt;=80")</f>
        <v>0</v>
      </c>
      <c r="E66" s="13">
        <f>COUNTIF('初三'!J$2:J$5000,"&gt;=80")</f>
        <v>0</v>
      </c>
    </row>
    <row r="67" spans="1:5" s="2" customFormat="1" ht="14.25" customHeight="1">
      <c r="A67" s="39"/>
      <c r="B67" s="15" t="s">
        <v>20</v>
      </c>
      <c r="C67" s="16" t="e">
        <f>C66/C63</f>
        <v>#DIV/0!</v>
      </c>
      <c r="D67" s="16" t="e">
        <f>D66/D63</f>
        <v>#DIV/0!</v>
      </c>
      <c r="E67" s="17" t="e">
        <f>E66/E63</f>
        <v>#DIV/0!</v>
      </c>
    </row>
    <row r="68" spans="1:5" ht="14.25" customHeight="1">
      <c r="A68" s="39"/>
      <c r="B68" s="12" t="s">
        <v>21</v>
      </c>
      <c r="C68" s="13">
        <f>COUNTIF('初一'!J$2:J$5000,"&gt;=60")</f>
        <v>0</v>
      </c>
      <c r="D68" s="13">
        <f>COUNTIF('初二'!J$2:J$5000,"&gt;=60")</f>
        <v>0</v>
      </c>
      <c r="E68" s="13">
        <f>COUNTIF('初三'!J$2:J$5000,"&gt;=60")</f>
        <v>0</v>
      </c>
    </row>
    <row r="69" spans="1:5" s="2" customFormat="1" ht="14.25" customHeight="1">
      <c r="A69" s="39"/>
      <c r="B69" s="15" t="s">
        <v>22</v>
      </c>
      <c r="C69" s="16" t="e">
        <f>C68/C63</f>
        <v>#DIV/0!</v>
      </c>
      <c r="D69" s="16" t="e">
        <f>D68/D63</f>
        <v>#DIV/0!</v>
      </c>
      <c r="E69" s="17" t="e">
        <f>E68/E63</f>
        <v>#DIV/0!</v>
      </c>
    </row>
    <row r="70" spans="1:5" ht="14.25" customHeight="1">
      <c r="A70" s="39"/>
      <c r="B70" s="12" t="s">
        <v>23</v>
      </c>
      <c r="C70" s="13">
        <f>COUNTIF('初一'!J$2:J$5000,"&lt;40")</f>
        <v>0</v>
      </c>
      <c r="D70" s="13">
        <f>COUNTIF('初二'!J$2:J$5000,"&lt;40")</f>
        <v>0</v>
      </c>
      <c r="E70" s="13">
        <f>COUNTIF('初三'!J$2:J$5000,"&lt;40")</f>
        <v>0</v>
      </c>
    </row>
    <row r="71" spans="1:5" s="2" customFormat="1" ht="15" customHeight="1" thickBot="1">
      <c r="A71" s="39"/>
      <c r="B71" s="18" t="s">
        <v>24</v>
      </c>
      <c r="C71" s="16" t="e">
        <f>C70/C63</f>
        <v>#DIV/0!</v>
      </c>
      <c r="D71" s="16" t="e">
        <f>D70/D63</f>
        <v>#DIV/0!</v>
      </c>
      <c r="E71" s="19" t="e">
        <f>E70/E63</f>
        <v>#DIV/0!</v>
      </c>
    </row>
    <row r="72" spans="1:5" s="2" customFormat="1" ht="17.25" customHeight="1" thickBot="1" thickTop="1">
      <c r="A72" s="40"/>
      <c r="B72" s="34" t="s">
        <v>30</v>
      </c>
      <c r="C72" s="35" t="e">
        <f>C65*0.4+C67*10+C69*30+(1-C71)*20</f>
        <v>#DIV/0!</v>
      </c>
      <c r="D72" s="35" t="e">
        <f>D65*0.4+D67*10+D69*30+(1-D71)*20</f>
        <v>#DIV/0!</v>
      </c>
      <c r="E72" s="35" t="e">
        <f>E65*0.4+E67*10+E69*30+(1-E71)*20</f>
        <v>#DIV/0!</v>
      </c>
    </row>
    <row r="73" spans="1:5" ht="15" customHeight="1" thickTop="1">
      <c r="A73" s="38" t="s">
        <v>10</v>
      </c>
      <c r="B73" s="20" t="s">
        <v>16</v>
      </c>
      <c r="C73" s="21">
        <f>COUNT('初一'!K$2:K$5000)</f>
        <v>0</v>
      </c>
      <c r="D73" s="21">
        <f>COUNT('初二'!K$2:K$5000)</f>
        <v>0</v>
      </c>
      <c r="E73" s="21">
        <f>COUNT('初三'!K$2:K$5000)</f>
        <v>0</v>
      </c>
    </row>
    <row r="74" spans="1:5" ht="14.25" customHeight="1">
      <c r="A74" s="39"/>
      <c r="B74" s="12" t="s">
        <v>17</v>
      </c>
      <c r="C74" s="13">
        <f>SUM('初一'!K$2:K$5000)</f>
        <v>0</v>
      </c>
      <c r="D74" s="13">
        <f>SUM('初二'!K$2:K$5000)</f>
        <v>0</v>
      </c>
      <c r="E74" s="13">
        <f>SUM('初三'!K$2:K$5000)</f>
        <v>0</v>
      </c>
    </row>
    <row r="75" spans="1:5" s="1" customFormat="1" ht="14.25" customHeight="1">
      <c r="A75" s="39"/>
      <c r="B75" s="14" t="s">
        <v>18</v>
      </c>
      <c r="C75" s="13" t="e">
        <f>AVERAGE('初一'!K$2:K$5000)</f>
        <v>#DIV/0!</v>
      </c>
      <c r="D75" s="13" t="e">
        <f>AVERAGE('初二'!K$2:K$5000)</f>
        <v>#DIV/0!</v>
      </c>
      <c r="E75" s="13" t="e">
        <f>AVERAGE('初三'!K$2:K$5000)</f>
        <v>#DIV/0!</v>
      </c>
    </row>
    <row r="76" spans="1:5" ht="14.25" customHeight="1">
      <c r="A76" s="39"/>
      <c r="B76" s="12" t="s">
        <v>19</v>
      </c>
      <c r="C76" s="13">
        <f>COUNTIF('初一'!K$2:K$5000,"&gt;=80")</f>
        <v>0</v>
      </c>
      <c r="D76" s="13">
        <f>COUNTIF('初二'!K$2:K$5000,"&gt;=80")</f>
        <v>0</v>
      </c>
      <c r="E76" s="13">
        <f>COUNTIF('初三'!K$2:K$5000,"&gt;=80")</f>
        <v>0</v>
      </c>
    </row>
    <row r="77" spans="1:5" s="2" customFormat="1" ht="14.25" customHeight="1">
      <c r="A77" s="39"/>
      <c r="B77" s="15" t="s">
        <v>20</v>
      </c>
      <c r="C77" s="16" t="e">
        <f>C76/C73</f>
        <v>#DIV/0!</v>
      </c>
      <c r="D77" s="16" t="e">
        <f>D76/D73</f>
        <v>#DIV/0!</v>
      </c>
      <c r="E77" s="17" t="e">
        <f>E76/E73</f>
        <v>#DIV/0!</v>
      </c>
    </row>
    <row r="78" spans="1:5" ht="14.25" customHeight="1">
      <c r="A78" s="39"/>
      <c r="B78" s="12" t="s">
        <v>21</v>
      </c>
      <c r="C78" s="13">
        <f>COUNTIF('初一'!K$2:K$5000,"&gt;=60")</f>
        <v>0</v>
      </c>
      <c r="D78" s="13">
        <f>COUNTIF('初二'!K$2:K$5000,"&gt;=60")</f>
        <v>0</v>
      </c>
      <c r="E78" s="13">
        <f>COUNTIF('初三'!K$2:K$5000,"&gt;=60")</f>
        <v>0</v>
      </c>
    </row>
    <row r="79" spans="1:5" s="2" customFormat="1" ht="14.25" customHeight="1">
      <c r="A79" s="39"/>
      <c r="B79" s="15" t="s">
        <v>22</v>
      </c>
      <c r="C79" s="16" t="e">
        <f>C78/C73</f>
        <v>#DIV/0!</v>
      </c>
      <c r="D79" s="16" t="e">
        <f>D78/D73</f>
        <v>#DIV/0!</v>
      </c>
      <c r="E79" s="17" t="e">
        <f>E78/E73</f>
        <v>#DIV/0!</v>
      </c>
    </row>
    <row r="80" spans="1:5" ht="14.25" customHeight="1">
      <c r="A80" s="39"/>
      <c r="B80" s="12" t="s">
        <v>23</v>
      </c>
      <c r="C80" s="13">
        <f>COUNTIF('初一'!K$2:K$5000,"&lt;40")</f>
        <v>0</v>
      </c>
      <c r="D80" s="13">
        <f>COUNTIF('初二'!K$2:K$5000,"&lt;40")</f>
        <v>0</v>
      </c>
      <c r="E80" s="13">
        <f>COUNTIF('初三'!K$2:K$5000,"&lt;40")</f>
        <v>0</v>
      </c>
    </row>
    <row r="81" spans="1:5" s="2" customFormat="1" ht="15" customHeight="1" thickBot="1">
      <c r="A81" s="39"/>
      <c r="B81" s="18" t="s">
        <v>24</v>
      </c>
      <c r="C81" s="16" t="e">
        <f>C80/C73</f>
        <v>#DIV/0!</v>
      </c>
      <c r="D81" s="16" t="e">
        <f>D80/D73</f>
        <v>#DIV/0!</v>
      </c>
      <c r="E81" s="19" t="e">
        <f>E80/E73</f>
        <v>#DIV/0!</v>
      </c>
    </row>
    <row r="82" spans="1:5" s="2" customFormat="1" ht="17.25" customHeight="1" thickBot="1" thickTop="1">
      <c r="A82" s="40"/>
      <c r="B82" s="34" t="s">
        <v>31</v>
      </c>
      <c r="C82" s="35" t="e">
        <f>C75*0.4+C77*10+C79*30+(1-C81)*20</f>
        <v>#DIV/0!</v>
      </c>
      <c r="D82" s="35" t="e">
        <f>D75*0.4+D77*10+D79*30+(1-D81)*20</f>
        <v>#DIV/0!</v>
      </c>
      <c r="E82" s="35" t="e">
        <f>E75*0.4+E77*10+E79*30+(1-E81)*20</f>
        <v>#DIV/0!</v>
      </c>
    </row>
    <row r="83" spans="1:5" ht="15" customHeight="1" thickTop="1">
      <c r="A83" s="38" t="s">
        <v>11</v>
      </c>
      <c r="B83" s="20" t="s">
        <v>16</v>
      </c>
      <c r="C83" s="21">
        <f>COUNT('初一'!L$2:L$5000)</f>
        <v>0</v>
      </c>
      <c r="D83" s="21">
        <f>COUNT('初二'!L$2:L$5000)</f>
        <v>0</v>
      </c>
      <c r="E83" s="21">
        <f>COUNT('初三'!L$2:L$5000)</f>
        <v>0</v>
      </c>
    </row>
    <row r="84" spans="1:5" ht="14.25" customHeight="1">
      <c r="A84" s="39"/>
      <c r="B84" s="12" t="s">
        <v>17</v>
      </c>
      <c r="C84" s="13">
        <f>SUM('初一'!L$2:L$5000)</f>
        <v>0</v>
      </c>
      <c r="D84" s="13">
        <f>SUM('初二'!L$2:L$5000)</f>
        <v>0</v>
      </c>
      <c r="E84" s="13">
        <f>SUM('初三'!L$2:L$5000)</f>
        <v>0</v>
      </c>
    </row>
    <row r="85" spans="1:5" s="1" customFormat="1" ht="14.25" customHeight="1">
      <c r="A85" s="39"/>
      <c r="B85" s="14" t="s">
        <v>18</v>
      </c>
      <c r="C85" s="13" t="e">
        <f>AVERAGE('初一'!L$2:L$5000)</f>
        <v>#DIV/0!</v>
      </c>
      <c r="D85" s="13" t="e">
        <f>AVERAGE('初二'!L$2:L$5000)</f>
        <v>#DIV/0!</v>
      </c>
      <c r="E85" s="13" t="e">
        <f>AVERAGE('初三'!L$2:L$5000)</f>
        <v>#DIV/0!</v>
      </c>
    </row>
    <row r="86" spans="1:5" ht="14.25" customHeight="1">
      <c r="A86" s="39"/>
      <c r="B86" s="12" t="s">
        <v>19</v>
      </c>
      <c r="C86" s="13">
        <f>COUNTIF('初一'!L$2:L$5000,"&gt;=80")</f>
        <v>0</v>
      </c>
      <c r="D86" s="13">
        <f>COUNTIF('初二'!L$2:L$5000,"&gt;=80")</f>
        <v>0</v>
      </c>
      <c r="E86" s="13">
        <f>COUNTIF('初三'!L$2:L$5000,"&gt;=80")</f>
        <v>0</v>
      </c>
    </row>
    <row r="87" spans="1:5" s="2" customFormat="1" ht="14.25" customHeight="1">
      <c r="A87" s="39"/>
      <c r="B87" s="15" t="s">
        <v>20</v>
      </c>
      <c r="C87" s="16" t="e">
        <f>C86/C83</f>
        <v>#DIV/0!</v>
      </c>
      <c r="D87" s="16" t="e">
        <f>D86/D83</f>
        <v>#DIV/0!</v>
      </c>
      <c r="E87" s="17" t="e">
        <f>E86/E83</f>
        <v>#DIV/0!</v>
      </c>
    </row>
    <row r="88" spans="1:5" ht="14.25" customHeight="1">
      <c r="A88" s="39"/>
      <c r="B88" s="12" t="s">
        <v>21</v>
      </c>
      <c r="C88" s="13">
        <f>COUNTIF('初一'!L$2:L$5000,"&gt;=60")</f>
        <v>0</v>
      </c>
      <c r="D88" s="13">
        <f>COUNTIF('初二'!L$2:L$5000,"&gt;=60")</f>
        <v>0</v>
      </c>
      <c r="E88" s="13">
        <f>COUNTIF('初三'!L$2:L$5000,"&gt;=60")</f>
        <v>0</v>
      </c>
    </row>
    <row r="89" spans="1:5" s="2" customFormat="1" ht="14.25" customHeight="1">
      <c r="A89" s="39"/>
      <c r="B89" s="15" t="s">
        <v>22</v>
      </c>
      <c r="C89" s="16" t="e">
        <f>C88/C83</f>
        <v>#DIV/0!</v>
      </c>
      <c r="D89" s="16" t="e">
        <f>D88/D83</f>
        <v>#DIV/0!</v>
      </c>
      <c r="E89" s="17" t="e">
        <f>E88/E83</f>
        <v>#DIV/0!</v>
      </c>
    </row>
    <row r="90" spans="1:5" ht="14.25" customHeight="1">
      <c r="A90" s="39"/>
      <c r="B90" s="12" t="s">
        <v>23</v>
      </c>
      <c r="C90" s="13">
        <f>COUNTIF('初一'!L$2:L$5000,"&lt;40")</f>
        <v>0</v>
      </c>
      <c r="D90" s="13">
        <f>COUNTIF('初二'!L$2:L$5000,"&lt;40")</f>
        <v>0</v>
      </c>
      <c r="E90" s="13">
        <f>COUNTIF('初三'!L$2:L$5000,"&lt;40")</f>
        <v>0</v>
      </c>
    </row>
    <row r="91" spans="1:5" s="2" customFormat="1" ht="15" customHeight="1" thickBot="1">
      <c r="A91" s="39"/>
      <c r="B91" s="18" t="s">
        <v>24</v>
      </c>
      <c r="C91" s="16" t="e">
        <f>C90/C83</f>
        <v>#DIV/0!</v>
      </c>
      <c r="D91" s="16" t="e">
        <f>D90/D83</f>
        <v>#DIV/0!</v>
      </c>
      <c r="E91" s="19" t="e">
        <f>E90/E83</f>
        <v>#DIV/0!</v>
      </c>
    </row>
    <row r="92" spans="1:5" s="2" customFormat="1" ht="17.25" customHeight="1" thickBot="1" thickTop="1">
      <c r="A92" s="40"/>
      <c r="B92" s="34" t="s">
        <v>31</v>
      </c>
      <c r="C92" s="35" t="e">
        <f>C85*0.4+C87*10+C89*30+(1-C91)*20</f>
        <v>#DIV/0!</v>
      </c>
      <c r="D92" s="35" t="e">
        <f>D85*0.4+D87*10+D89*30+(1-D91)*20</f>
        <v>#DIV/0!</v>
      </c>
      <c r="E92" s="35" t="e">
        <f>E85*0.4+E87*10+E89*30+(1-E91)*20</f>
        <v>#DIV/0!</v>
      </c>
    </row>
    <row r="93" ht="15" thickTop="1"/>
  </sheetData>
  <sheetProtection/>
  <mergeCells count="14">
    <mergeCell ref="A13:A22"/>
    <mergeCell ref="A23:A32"/>
    <mergeCell ref="G6:L6"/>
    <mergeCell ref="G5:M5"/>
    <mergeCell ref="A1:E1"/>
    <mergeCell ref="G9:M9"/>
    <mergeCell ref="A73:A82"/>
    <mergeCell ref="A83:A92"/>
    <mergeCell ref="A33:A42"/>
    <mergeCell ref="A43:A52"/>
    <mergeCell ref="A53:A62"/>
    <mergeCell ref="A63:A72"/>
    <mergeCell ref="G10:M10"/>
    <mergeCell ref="A3:A1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Anonymous</dc:creator>
  <cp:keywords/>
  <dc:description/>
  <cp:lastModifiedBy>Windows</cp:lastModifiedBy>
  <dcterms:created xsi:type="dcterms:W3CDTF">2014-01-22T03:44:24Z</dcterms:created>
  <dcterms:modified xsi:type="dcterms:W3CDTF">2020-07-01T07:50:48Z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2052-9.1.0.4517</vt:lpwstr>
  </property>
</Properties>
</file>