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项目绩效目标表1" sheetId="12" r:id="rId12"/>
    <sheet name=" " sheetId="13" r:id="rId13"/>
    <sheet name="项目绩效目标表2" sheetId="14" r:id="rId14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'部门收入总表'!$A$1:$O$37</definedName>
    <definedName name="_xlnm.Print_Titles" localSheetId="3">'部门支出总表'!$A:$H,'部门支出总表'!$1:$6</definedName>
    <definedName name="_xlnm.Print_Area" localSheetId="3">'部门支出总表'!$A$1:$H$36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'一般公共预算支出表'!$A$1:$E$42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<sst xmlns="http://schemas.openxmlformats.org/spreadsheetml/2006/main" count="477" uniqueCount="286">
  <si>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</si>
  <si>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>总计</t>
  </si>
  <si>
    <t>2019年部门预算表</t>
  </si>
  <si>
    <t>部门名称：</t>
  </si>
  <si>
    <t>江西省南昌市青山湖区人民政府上海路街道办事处</t>
  </si>
  <si>
    <t>编制日期：</t>
  </si>
  <si>
    <t>2019-02-20</t>
  </si>
  <si>
    <t>编制单位：</t>
  </si>
  <si>
    <t>上海路街道办事处</t>
  </si>
  <si>
    <t>单位负责人签章：</t>
  </si>
  <si>
    <t>陶钢</t>
  </si>
  <si>
    <t>财务负责人签章：</t>
  </si>
  <si>
    <t>许道</t>
  </si>
  <si>
    <t>制表人签章：</t>
  </si>
  <si>
    <t>胡玲娜</t>
  </si>
  <si>
    <t>收支预算总表</t>
  </si>
  <si>
    <t>填报单位:601001南昌市青山湖区人民政府上海路街道办事处本级 , 601002南昌市青山湖区上海路社区中心 , 601003南昌市青山湖区上海路人力资源和社会保障服务所 , 601004南昌市青山湖区上海路城市管理中心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</si>
  <si>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</si>
  <si>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</si>
  <si>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</si>
  <si>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</si>
  <si>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</si>
  <si>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</si>
  <si>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</si>
  <si>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</si>
  <si>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</si>
  <si>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</si>
  <si>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</si>
  <si>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</si>
  <si>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</si>
  <si>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</si>
  <si>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</si>
  <si>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</si>
  <si>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</si>
  <si>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</si>
  <si>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</si>
  <si>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</si>
  <si>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</si>
  <si>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</si>
  <si>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</si>
  <si>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</si>
  <si>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</si>
  <si>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</si>
  <si>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</si>
  <si>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</si>
  <si>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</si>
  <si>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</si>
  <si>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</si>
  <si>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</si>
  <si>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</si>
  <si>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</si>
  <si>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</si>
  <si>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</si>
  <si>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</si>
  <si>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</si>
  <si>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</si>
  <si>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</si>
  <si>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</si>
  <si>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</si>
  <si>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</si>
  <si>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</si>
  <si>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</si>
  <si>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</si>
  <si>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</si>
  <si>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</si>
  <si>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210</t>
  </si>
  <si>
    <t>卫生健康支出</t>
  </si>
  <si>
    <t>　16</t>
  </si>
  <si>
    <t>　老龄卫生健康事务</t>
  </si>
  <si>
    <t>　　2101601</t>
  </si>
  <si>
    <t>　　老龄卫生健康事务</t>
  </si>
  <si>
    <t>　07</t>
  </si>
  <si>
    <t>　计划生育事务</t>
  </si>
  <si>
    <t>　　2100799</t>
  </si>
  <si>
    <t>　　其他计划生育事务支出</t>
  </si>
  <si>
    <t>208</t>
  </si>
  <si>
    <t>社会保障和就业支出</t>
  </si>
  <si>
    <t>　就业补助</t>
  </si>
  <si>
    <t>　　2080705</t>
  </si>
  <si>
    <t>　　公益性岗位补贴</t>
  </si>
  <si>
    <t>　01</t>
  </si>
  <si>
    <t>　人力资源和社会保障管理事务</t>
  </si>
  <si>
    <t>　　2080107</t>
  </si>
  <si>
    <t>　　社会保险业务管理事务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</si>
  <si>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</si>
  <si>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</si>
  <si>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</si>
  <si>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</si>
  <si>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</si>
  <si>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</si>
  <si>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　　2010350</t>
  </si>
  <si>
    <t>　　事业运行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</si>
  <si>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</si>
  <si>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</si>
  <si>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</si>
  <si>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</si>
  <si>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</si>
  <si>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</si>
  <si>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</si>
  <si>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</si>
  <si>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</si>
  <si>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</si>
  <si>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</si>
  <si>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</si>
  <si>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</si>
  <si>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</si>
  <si>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</si>
  <si>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</si>
  <si>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</si>
  <si>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</si>
  <si>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</si>
  <si>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</si>
  <si>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</si>
  <si>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</si>
  <si>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</si>
  <si>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</si>
  <si>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</si>
  <si>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</si>
  <si>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</si>
  <si>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</si>
  <si>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</si>
  <si>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</si>
  <si>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</si>
  <si>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</si>
  <si>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</si>
  <si>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</si>
  <si>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</si>
  <si>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</si>
  <si>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</si>
  <si>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</si>
  <si>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</si>
  <si>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</si>
  <si>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</si>
  <si>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</si>
  <si>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</si>
  <si>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</si>
  <si>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</si>
  <si>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</si>
  <si>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</si>
  <si>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</si>
  <si>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</si>
  <si>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</si>
  <si>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</si>
  <si>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</si>
  <si>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</si>
  <si>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</si>
  <si>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</si>
  <si>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</si>
  <si>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</si>
  <si>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</si>
  <si>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</si>
  <si>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</si>
  <si>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</si>
  <si>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</si>
  <si>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</si>
  <si>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</si>
  <si>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</si>
  <si>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</si>
  <si>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</si>
  <si>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</si>
  <si>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</si>
  <si>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</si>
  <si>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</si>
  <si>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</si>
  <si>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</si>
  <si>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</si>
  <si>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</si>
  <si>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</si>
  <si>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</si>
  <si>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</si>
  <si>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</si>
  <si>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</si>
  <si>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</si>
  <si>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</si>
  <si>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</si>
  <si>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</si>
  <si>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</si>
  <si>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</si>
  <si>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</si>
  <si>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</si>
  <si>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</si>
  <si>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</si>
  <si>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</si>
  <si>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</si>
  <si>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</si>
  <si>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</si>
  <si>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</si>
  <si>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</si>
  <si>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</si>
  <si>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</si>
  <si>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</si>
  <si>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</si>
  <si>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</si>
  <si>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</si>
  <si>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</si>
  <si>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601</t>
  </si>
  <si>
    <t>南昌市青山湖区人民政府上海路街道办事处</t>
  </si>
  <si>
    <t>政府性基金预算支出表</t>
  </si>
  <si>
    <t>支出预算总表</t>
  </si>
  <si>
    <t>科目名称</t>
  </si>
  <si>
    <t>财政拨款预算表</t>
  </si>
  <si>
    <t>项目绩效目标表</t>
  </si>
  <si>
    <t>项目构成</t>
  </si>
  <si>
    <t>子项目1</t>
  </si>
  <si>
    <t>名称</t>
  </si>
  <si>
    <t>社区组织运转经费</t>
  </si>
  <si>
    <t>起止日期</t>
  </si>
  <si>
    <t>2019.01.01-2019.12.31</t>
  </si>
  <si>
    <t>责任部门：公共服务办公室</t>
  </si>
  <si>
    <t>责任人：徐俊强</t>
  </si>
  <si>
    <t>预期主要目的和成果</t>
  </si>
  <si>
    <t>为保证社区组织运转，发放社区干部工资及拨付工作经费</t>
  </si>
  <si>
    <t>绩   效   指   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</si>
  <si>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</si>
  <si>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</si>
  <si>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</si>
  <si>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</si>
  <si>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</si>
  <si>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</si>
  <si>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</si>
  <si>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指标1：发放人数（人）</t>
  </si>
  <si>
    <t>指标2：转拨工作经费及发放社区干部工资金额（万）</t>
  </si>
  <si>
    <t>指标3：发放社区个数（个）</t>
  </si>
  <si>
    <t>质量指标</t>
  </si>
  <si>
    <t>指标1：转拨社区工作经费标准为4万元/社区/年（万）</t>
  </si>
  <si>
    <t>指标2：发放社区干部工资及缴纳保险</t>
  </si>
  <si>
    <t>1、正职3500元/人/月   2、副职3300元/人/月3、一般3100元/人/月</t>
  </si>
  <si>
    <t>时效指标</t>
  </si>
  <si>
    <t>指标1：在规定时间内转拨社区工作经费</t>
  </si>
  <si>
    <t>是否按季度转拨</t>
  </si>
  <si>
    <t>指标2：在规定时间内发放社区干部工资及缴纳保险</t>
  </si>
  <si>
    <t>是否按月发放及缴纳</t>
  </si>
  <si>
    <t>成本指标</t>
  </si>
  <si>
    <t>指标1：成本节约率</t>
  </si>
  <si>
    <t>社区工作经费励行节约原则程度</t>
  </si>
  <si>
    <t>效益指标</t>
  </si>
  <si>
    <t>经济效益指标</t>
  </si>
  <si>
    <t>指标1：带动经济发展</t>
  </si>
  <si>
    <t>能带动经济发展程度</t>
  </si>
  <si>
    <t>社会效益指标</t>
  </si>
  <si>
    <t>指标1：提供工作岗位</t>
  </si>
  <si>
    <t>为社会提供工作岗位程度</t>
  </si>
  <si>
    <t>指标2：居民办事便利性</t>
  </si>
  <si>
    <t>居民咨询办事方便程度</t>
  </si>
  <si>
    <t>生态效益指标</t>
  </si>
  <si>
    <t>指标1：对生态影响效果</t>
  </si>
  <si>
    <t>对生态发展的影响好</t>
  </si>
  <si>
    <t>可持续影响指标</t>
  </si>
  <si>
    <t>指标1：对社区工作的可持续影响</t>
  </si>
  <si>
    <t>可持续影响时间长</t>
  </si>
  <si>
    <t>指标2：对社区干部生活的可持续影响</t>
  </si>
  <si>
    <t>满意度指标</t>
  </si>
  <si>
    <t>服务对象满意度指标</t>
  </si>
  <si>
    <t>指标1：社区居民对社区服务的满意度</t>
  </si>
  <si>
    <t>满意程度</t>
  </si>
  <si>
    <t>指标2：社区干部自身的满意度</t>
  </si>
  <si>
    <t>子项目2</t>
  </si>
  <si>
    <t>社会保障经费</t>
  </si>
  <si>
    <t>预算安排发放高龄老人生活补贴、独生子女父母奖励金以及两参退役人员公益性岗位工资。共计303.4381万元。</t>
  </si>
  <si>
    <t>指标1：高龄老人发放人数（人）</t>
  </si>
  <si>
    <t>527人</t>
  </si>
  <si>
    <t>指标2：独生子女父母奖励发放人数（人）</t>
  </si>
  <si>
    <t>1471人</t>
  </si>
  <si>
    <t>指标3：两参退役公益性岗位人员发放人数（人）</t>
  </si>
  <si>
    <t>14人</t>
  </si>
  <si>
    <t>指标4：高龄老人发放金额（元）</t>
  </si>
  <si>
    <t>69.6万</t>
  </si>
  <si>
    <t>指标5：独生子女父母奖励金发放金额（元）</t>
  </si>
  <si>
    <t>174.36万</t>
  </si>
  <si>
    <t>指标6：两参退役公益性人员发放金额（元）</t>
  </si>
  <si>
    <t>42.28万</t>
  </si>
  <si>
    <t>指标1： 高龄老人生活补贴发放标准</t>
  </si>
  <si>
    <t>80岁至90岁，100元/人/月；90岁至100岁，200元/人/月；100岁及以上，1000元/人/月</t>
  </si>
  <si>
    <t>指标2： 独生子女父母奖励金发放标准</t>
  </si>
  <si>
    <t>1200元/人/年</t>
  </si>
  <si>
    <t>指标3： 两参退役公益性岗位工资发放标准</t>
  </si>
  <si>
    <t>1680元/人/月</t>
  </si>
  <si>
    <t>工作经费励行节约原则</t>
  </si>
  <si>
    <t>指标1：社会的稳定效果</t>
  </si>
  <si>
    <t>执行后，为社稳定带来一定的效果</t>
  </si>
  <si>
    <t>指标2：发放对象子女及家人为社会稳定作出的贡献</t>
  </si>
  <si>
    <t>发放对象子女及家人为社会稳定作出的贡献程度</t>
  </si>
  <si>
    <t>对生态发展的影响好、一般和差</t>
  </si>
  <si>
    <t>指标1：对社会的可持续影响</t>
  </si>
  <si>
    <t>指标2：对对象的可持续影响</t>
  </si>
  <si>
    <t>指标1：发放对象的满意度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</si>
</sst>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60">
    <font>
      <sz val="10"/>
      <name val="Arial"/>
      <family val="2"/>
    </font>
    <font>
      <sz val="11"/>
      <name val="宋体"/>
      <family val="0"/>
    </font>
    <font>
      <b/>
      <sz val="14"/>
      <name val="仿宋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黑体"/>
      <family val="3"/>
    </font>
    <font>
      <sz val="9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39" fillId="0" borderId="0">
      <alignment vertical="center"/>
      <protection/>
    </xf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29" fillId="0" borderId="0">
      <alignment vertical="center"/>
      <protection/>
    </xf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9" fillId="0" borderId="0">
      <alignment vertical="center"/>
      <protection/>
    </xf>
  </cellStyleXfs>
  <cellXfs count="109">
    <xf numFmtId="0" fontId="0" fillId="0" borderId="0" xfId="0" applyAlignment="1">
      <alignment/>
    </xf>
    <xf numFmtId="0" fontId="2" fillId="0" borderId="9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 textRotation="255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left" vertical="center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left" vertical="center" wrapText="1"/>
      <protection/>
    </xf>
    <xf numFmtId="0" fontId="3" fillId="0" borderId="12" xfId="65" applyFont="1" applyBorder="1" applyAlignment="1">
      <alignment horizontal="left" vertical="center" wrapText="1"/>
      <protection/>
    </xf>
    <xf numFmtId="0" fontId="3" fillId="0" borderId="13" xfId="65" applyFont="1" applyBorder="1" applyAlignment="1">
      <alignment horizontal="left" vertical="center" wrapText="1"/>
      <protection/>
    </xf>
    <xf numFmtId="0" fontId="58" fillId="0" borderId="10" xfId="34" applyFont="1" applyBorder="1" applyAlignment="1">
      <alignment horizontal="center" vertical="center" textRotation="255" wrapText="1"/>
      <protection/>
    </xf>
    <xf numFmtId="0" fontId="58" fillId="0" borderId="10" xfId="34" applyFont="1" applyBorder="1" applyAlignment="1">
      <alignment horizontal="center" vertical="center" wrapText="1"/>
      <protection/>
    </xf>
    <xf numFmtId="0" fontId="58" fillId="0" borderId="10" xfId="34" applyFont="1" applyBorder="1" applyAlignment="1">
      <alignment horizontal="left" vertical="center" wrapText="1"/>
      <protection/>
    </xf>
    <xf numFmtId="0" fontId="58" fillId="0" borderId="14" xfId="34" applyFont="1" applyBorder="1" applyAlignment="1">
      <alignment horizontal="center" vertical="center" wrapText="1"/>
      <protection/>
    </xf>
    <xf numFmtId="0" fontId="59" fillId="0" borderId="10" xfId="34" applyFont="1" applyBorder="1" applyAlignment="1">
      <alignment horizontal="left" vertical="center" wrapText="1"/>
      <protection/>
    </xf>
    <xf numFmtId="0" fontId="58" fillId="0" borderId="15" xfId="34" applyFont="1" applyBorder="1" applyAlignment="1">
      <alignment horizontal="center" vertical="center" wrapText="1"/>
      <protection/>
    </xf>
    <xf numFmtId="0" fontId="59" fillId="0" borderId="11" xfId="34" applyFont="1" applyBorder="1" applyAlignment="1">
      <alignment horizontal="left" vertical="center" wrapText="1"/>
      <protection/>
    </xf>
    <xf numFmtId="0" fontId="59" fillId="0" borderId="12" xfId="34" applyFont="1" applyBorder="1" applyAlignment="1">
      <alignment horizontal="left" vertical="center" wrapText="1"/>
      <protection/>
    </xf>
    <xf numFmtId="0" fontId="59" fillId="0" borderId="13" xfId="34" applyFont="1" applyBorder="1" applyAlignment="1">
      <alignment horizontal="left" vertical="center" wrapText="1"/>
      <protection/>
    </xf>
    <xf numFmtId="9" fontId="58" fillId="0" borderId="10" xfId="34" applyNumberFormat="1" applyFont="1" applyBorder="1" applyAlignment="1">
      <alignment horizontal="left" vertical="center" wrapText="1"/>
      <protection/>
    </xf>
    <xf numFmtId="0" fontId="2" fillId="0" borderId="9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textRotation="255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left"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58" fillId="0" borderId="14" xfId="34" applyFont="1" applyBorder="1" applyAlignment="1">
      <alignment horizontal="center" vertical="center" textRotation="255" wrapText="1"/>
      <protection/>
    </xf>
    <xf numFmtId="0" fontId="58" fillId="0" borderId="15" xfId="34" applyFont="1" applyBorder="1" applyAlignment="1">
      <alignment horizontal="center" vertical="center" textRotation="255" wrapText="1"/>
      <protection/>
    </xf>
    <xf numFmtId="0" fontId="58" fillId="0" borderId="10" xfId="34" applyFont="1" applyBorder="1" applyAlignment="1">
      <alignment horizontal="left" vertical="center"/>
      <protection/>
    </xf>
    <xf numFmtId="0" fontId="58" fillId="0" borderId="10" xfId="34" applyFont="1" applyBorder="1" applyAlignment="1">
      <alignment horizontal="center" vertical="center"/>
      <protection/>
    </xf>
    <xf numFmtId="0" fontId="58" fillId="0" borderId="16" xfId="34" applyFont="1" applyBorder="1" applyAlignment="1">
      <alignment horizontal="center" vertical="center" textRotation="255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37" fontId="7" fillId="0" borderId="25" xfId="0" applyNumberFormat="1" applyFont="1" applyBorder="1" applyAlignment="1" applyProtection="1">
      <alignment horizontal="center" vertical="center" wrapText="1"/>
      <protection/>
    </xf>
    <xf numFmtId="37" fontId="7" fillId="0" borderId="19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7" fillId="0" borderId="22" xfId="0" applyNumberFormat="1" applyFont="1" applyBorder="1" applyAlignment="1" applyProtection="1">
      <alignment horizontal="center" vertical="center"/>
      <protection/>
    </xf>
    <xf numFmtId="4" fontId="7" fillId="0" borderId="17" xfId="0" applyNumberFormat="1" applyFont="1" applyBorder="1" applyAlignment="1" applyProtection="1">
      <alignment horizontal="left" vertical="center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" fontId="7" fillId="0" borderId="21" xfId="0" applyNumberFormat="1" applyFont="1" applyBorder="1" applyAlignment="1" applyProtection="1">
      <alignment vertical="center"/>
      <protection/>
    </xf>
    <xf numFmtId="49" fontId="7" fillId="0" borderId="21" xfId="0" applyNumberFormat="1" applyFont="1" applyBorder="1" applyAlignment="1" applyProtection="1">
      <alignment vertical="center"/>
      <protection/>
    </xf>
    <xf numFmtId="4" fontId="7" fillId="0" borderId="18" xfId="0" applyNumberFormat="1" applyFont="1" applyBorder="1" applyAlignment="1" applyProtection="1">
      <alignment vertical="center"/>
      <protection/>
    </xf>
    <xf numFmtId="4" fontId="7" fillId="0" borderId="18" xfId="0" applyNumberFormat="1" applyFont="1" applyBorder="1" applyAlignment="1" applyProtection="1">
      <alignment horizontal="left" vertical="center"/>
      <protection/>
    </xf>
    <xf numFmtId="4" fontId="7" fillId="0" borderId="22" xfId="0" applyNumberFormat="1" applyFont="1" applyBorder="1" applyAlignment="1" applyProtection="1">
      <alignment horizontal="right" vertical="center" wrapText="1"/>
      <protection/>
    </xf>
    <xf numFmtId="49" fontId="7" fillId="0" borderId="18" xfId="0" applyNumberFormat="1" applyFont="1" applyBorder="1" applyAlignment="1" applyProtection="1">
      <alignment vertical="center"/>
      <protection/>
    </xf>
    <xf numFmtId="4" fontId="7" fillId="0" borderId="18" xfId="0" applyNumberFormat="1" applyFont="1" applyBorder="1" applyAlignment="1" applyProtection="1">
      <alignment/>
      <protection/>
    </xf>
    <xf numFmtId="4" fontId="7" fillId="0" borderId="18" xfId="0" applyNumberFormat="1" applyFont="1" applyBorder="1" applyAlignment="1" applyProtection="1">
      <alignment horizontal="center" vertical="center"/>
      <protection/>
    </xf>
    <xf numFmtId="180" fontId="8" fillId="33" borderId="0" xfId="0" applyNumberFormat="1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 horizontal="left" vertical="center"/>
      <protection/>
    </xf>
    <xf numFmtId="4" fontId="7" fillId="0" borderId="19" xfId="0" applyNumberFormat="1" applyFont="1" applyBorder="1" applyAlignment="1" applyProtection="1">
      <alignment horizontal="right" vertical="center"/>
      <protection/>
    </xf>
    <xf numFmtId="4" fontId="7" fillId="0" borderId="21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14" fontId="15" fillId="0" borderId="0" xfId="0" applyNumberFormat="1" applyFont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苏财规2011-047附件1" xfId="61"/>
    <cellStyle name="强调文字颜色 6" xfId="62"/>
    <cellStyle name="40% - 强调文字颜色 6" xfId="63"/>
    <cellStyle name="60% - 强调文字颜色 6" xfId="64"/>
    <cellStyle name="常规_苏财规2011-047附件1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K10" sqref="K10"/>
    </sheetView>
  </sheetViews>
  <sheetFormatPr defaultColWidth="9.140625" defaultRowHeight="12.75" customHeight="1"/>
  <cols>
    <col min="1" max="16384" width="9.140625" style="32" customWidth="1"/>
  </cols>
  <sheetData>
    <row r="1" spans="1:21" s="32" customFormat="1" ht="15">
      <c r="A1" s="93" t="s">
        <v>0</v>
      </c>
      <c r="T1" s="42"/>
      <c r="U1" s="107" t="s">
        <v>1</v>
      </c>
    </row>
    <row r="2" s="32" customFormat="1" ht="42" customHeight="1">
      <c r="T2" s="42"/>
    </row>
    <row r="3" spans="1:20" s="32" customFormat="1" ht="61.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S3" s="42"/>
      <c r="T3" s="42"/>
    </row>
    <row r="4" spans="2:19" s="32" customFormat="1" ht="38.25" customHeight="1">
      <c r="B4" s="95"/>
      <c r="C4" s="95"/>
      <c r="D4" s="95"/>
      <c r="E4" s="95"/>
      <c r="F4" s="96"/>
      <c r="G4" s="96"/>
      <c r="H4" s="95"/>
      <c r="I4" s="95"/>
      <c r="J4" s="95"/>
      <c r="K4" s="95"/>
      <c r="L4" s="95"/>
      <c r="M4" s="95"/>
      <c r="N4" s="95"/>
      <c r="O4" s="95"/>
      <c r="P4" s="95"/>
      <c r="Q4" s="42"/>
      <c r="R4" s="42"/>
      <c r="S4" s="42"/>
    </row>
    <row r="5" spans="1:17" s="32" customFormat="1" ht="15">
      <c r="A5" s="42"/>
      <c r="B5" s="42"/>
      <c r="F5" s="42"/>
      <c r="G5" s="42"/>
      <c r="J5" s="42"/>
      <c r="K5" s="42"/>
      <c r="L5" s="42"/>
      <c r="Q5" s="42"/>
    </row>
    <row r="6" spans="2:17" s="32" customFormat="1" ht="25.5" customHeight="1">
      <c r="B6" s="42"/>
      <c r="F6" s="97" t="s">
        <v>3</v>
      </c>
      <c r="G6" s="97"/>
      <c r="H6" s="98"/>
      <c r="I6" s="98"/>
      <c r="J6" s="98"/>
      <c r="K6" s="102"/>
      <c r="L6" s="98"/>
      <c r="M6" s="102" t="s">
        <v>4</v>
      </c>
      <c r="Q6" s="42"/>
    </row>
    <row r="7" spans="2:13" s="32" customFormat="1" ht="22.5">
      <c r="B7" s="42"/>
      <c r="C7" s="42"/>
      <c r="F7" s="97"/>
      <c r="G7" s="97"/>
      <c r="H7" s="97"/>
      <c r="I7" s="97"/>
      <c r="J7" s="97"/>
      <c r="K7" s="97"/>
      <c r="L7" s="97"/>
      <c r="M7" s="97"/>
    </row>
    <row r="8" spans="3:13" s="32" customFormat="1" ht="22.5">
      <c r="C8" s="42"/>
      <c r="F8" s="97"/>
      <c r="G8" s="97"/>
      <c r="H8" s="97"/>
      <c r="I8" s="97"/>
      <c r="J8" s="97"/>
      <c r="K8" s="97"/>
      <c r="L8" s="97"/>
      <c r="M8" s="97"/>
    </row>
    <row r="9" spans="3:255" s="32" customFormat="1" ht="22.5">
      <c r="C9" s="42"/>
      <c r="D9" s="42"/>
      <c r="F9" s="97"/>
      <c r="G9" s="97"/>
      <c r="H9" s="97"/>
      <c r="I9" s="97"/>
      <c r="J9" s="97"/>
      <c r="K9" s="97"/>
      <c r="L9" s="97"/>
      <c r="M9" s="97"/>
      <c r="IS9" s="42"/>
      <c r="IT9" s="42"/>
      <c r="IU9" s="108"/>
    </row>
    <row r="10" spans="4:255" s="32" customFormat="1" ht="24.75" customHeight="1">
      <c r="D10" s="42"/>
      <c r="F10" s="99" t="s">
        <v>5</v>
      </c>
      <c r="G10" s="97"/>
      <c r="H10" s="97"/>
      <c r="I10" s="97"/>
      <c r="J10" s="103"/>
      <c r="K10" s="103"/>
      <c r="L10" s="104" t="s">
        <v>6</v>
      </c>
      <c r="M10" s="103"/>
      <c r="IS10" s="42"/>
      <c r="IU10" s="42"/>
    </row>
    <row r="11" spans="6:255" s="32" customFormat="1" ht="22.5">
      <c r="F11" s="97"/>
      <c r="G11" s="97"/>
      <c r="H11" s="97"/>
      <c r="I11" s="97"/>
      <c r="J11" s="97"/>
      <c r="K11" s="97"/>
      <c r="L11" s="97"/>
      <c r="M11" s="97"/>
      <c r="IS11" s="42"/>
      <c r="IU11" s="42"/>
    </row>
    <row r="12" spans="6:256" s="32" customFormat="1" ht="22.5">
      <c r="F12" s="97"/>
      <c r="G12" s="97"/>
      <c r="H12" s="97"/>
      <c r="I12" s="97"/>
      <c r="J12" s="97"/>
      <c r="K12" s="97"/>
      <c r="L12" s="97"/>
      <c r="M12" s="97"/>
      <c r="IU12" s="42"/>
      <c r="IV12" s="42"/>
    </row>
    <row r="13" spans="6:256" s="32" customFormat="1" ht="24.75" customHeight="1">
      <c r="F13" s="97" t="s">
        <v>7</v>
      </c>
      <c r="G13" s="97"/>
      <c r="H13" s="98"/>
      <c r="I13" s="98"/>
      <c r="J13" s="98"/>
      <c r="K13" s="102"/>
      <c r="L13" s="102" t="s">
        <v>8</v>
      </c>
      <c r="M13" s="102"/>
      <c r="IV13" s="42"/>
    </row>
    <row r="14" spans="9:256" s="32" customFormat="1" ht="15">
      <c r="I14" s="42"/>
      <c r="J14" s="42"/>
      <c r="K14" s="42"/>
      <c r="IV14" s="42"/>
    </row>
    <row r="15" spans="9:256" s="32" customFormat="1" ht="32.25" customHeight="1">
      <c r="I15" s="42"/>
      <c r="K15" s="42"/>
      <c r="IV15" s="42"/>
    </row>
    <row r="16" s="32" customFormat="1" ht="15">
      <c r="K16" s="42"/>
    </row>
    <row r="17" spans="1:15" s="32" customFormat="1" ht="31.5" customHeight="1">
      <c r="A17" s="100" t="s">
        <v>9</v>
      </c>
      <c r="B17" s="100"/>
      <c r="C17" s="100"/>
      <c r="D17" s="100" t="s">
        <v>10</v>
      </c>
      <c r="E17" s="101"/>
      <c r="F17" s="100"/>
      <c r="G17" s="100" t="s">
        <v>11</v>
      </c>
      <c r="H17" s="100"/>
      <c r="I17" s="101"/>
      <c r="J17" s="100" t="s">
        <v>12</v>
      </c>
      <c r="K17" s="100"/>
      <c r="L17" s="100"/>
      <c r="M17" s="100" t="s">
        <v>13</v>
      </c>
      <c r="N17" s="100"/>
      <c r="O17" s="105" t="s">
        <v>14</v>
      </c>
    </row>
    <row r="18" s="32" customFormat="1" ht="15"/>
    <row r="19" s="32" customFormat="1" ht="16.5" customHeight="1"/>
    <row r="20" s="32" customFormat="1" ht="22.5">
      <c r="J20" s="97"/>
    </row>
    <row r="21" s="32" customFormat="1" ht="15"/>
    <row r="22" s="32" customFormat="1" ht="15"/>
    <row r="23" s="32" customFormat="1" ht="30" customHeight="1"/>
    <row r="24" s="32" customFormat="1" ht="15"/>
    <row r="25" s="32" customFormat="1" ht="15"/>
    <row r="26" s="32" customFormat="1" ht="15"/>
    <row r="27" s="32" customFormat="1" ht="30" customHeight="1">
      <c r="P27" s="10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2" customWidth="1"/>
    <col min="2" max="2" width="26.7109375" style="32" customWidth="1"/>
    <col min="3" max="3" width="22.140625" style="32" customWidth="1"/>
    <col min="4" max="4" width="9.140625" style="32" customWidth="1"/>
    <col min="5" max="6" width="11.140625" style="32" customWidth="1"/>
    <col min="7" max="7" width="10.8515625" style="32" customWidth="1"/>
  </cols>
  <sheetData>
    <row r="1" s="32" customFormat="1" ht="15"/>
    <row r="2" spans="1:3" s="32" customFormat="1" ht="29.25" customHeight="1">
      <c r="A2" s="33" t="s">
        <v>198</v>
      </c>
      <c r="B2" s="33"/>
      <c r="C2" s="33"/>
    </row>
    <row r="3" s="32" customFormat="1" ht="17.25" customHeight="1"/>
    <row r="4" spans="1:3" s="32" customFormat="1" ht="15.75" customHeight="1">
      <c r="A4" s="34" t="s">
        <v>199</v>
      </c>
      <c r="B4" s="35" t="s">
        <v>43</v>
      </c>
      <c r="C4" s="35" t="s">
        <v>36</v>
      </c>
    </row>
    <row r="5" spans="1:3" s="32" customFormat="1" ht="19.5" customHeight="1">
      <c r="A5" s="34"/>
      <c r="B5" s="35"/>
      <c r="C5" s="35"/>
    </row>
    <row r="6" spans="1:3" s="32" customFormat="1" ht="22.5" customHeight="1">
      <c r="A6" s="36" t="s">
        <v>57</v>
      </c>
      <c r="B6" s="36">
        <v>1</v>
      </c>
      <c r="C6" s="36">
        <v>2</v>
      </c>
    </row>
    <row r="7" spans="1:6" s="32" customFormat="1" ht="27.75" customHeight="1">
      <c r="A7" s="37" t="s">
        <v>43</v>
      </c>
      <c r="B7" s="38">
        <v>16016579.76</v>
      </c>
      <c r="C7" s="43"/>
      <c r="D7" s="42"/>
      <c r="F7" s="42"/>
    </row>
    <row r="8" spans="1:3" s="32" customFormat="1" ht="27.75" customHeight="1">
      <c r="A8" s="37" t="s">
        <v>85</v>
      </c>
      <c r="B8" s="38">
        <v>11250958.11</v>
      </c>
      <c r="C8" s="43"/>
    </row>
    <row r="9" spans="1:3" s="32" customFormat="1" ht="37.5" customHeight="1">
      <c r="A9" s="37" t="s">
        <v>76</v>
      </c>
      <c r="B9" s="38">
        <v>1681861.31</v>
      </c>
      <c r="C9" s="43"/>
    </row>
    <row r="10" spans="1:3" s="32" customFormat="1" ht="27.75" customHeight="1">
      <c r="A10" s="37" t="s">
        <v>66</v>
      </c>
      <c r="B10" s="38">
        <v>2439600</v>
      </c>
      <c r="C10" s="43"/>
    </row>
    <row r="11" spans="1:3" s="32" customFormat="1" ht="27.75" customHeight="1">
      <c r="A11" s="37" t="s">
        <v>60</v>
      </c>
      <c r="B11" s="38">
        <v>644160.34</v>
      </c>
      <c r="C11" s="43"/>
    </row>
    <row r="12" spans="1:5" s="32" customFormat="1" ht="27.75" customHeight="1">
      <c r="A12" s="40"/>
      <c r="B12" s="42"/>
      <c r="C12" s="42"/>
      <c r="E12" s="42"/>
    </row>
    <row r="13" spans="1:3" s="32" customFormat="1" ht="27.75" customHeight="1">
      <c r="A13" s="40"/>
      <c r="B13" s="42"/>
      <c r="C13" s="42"/>
    </row>
    <row r="14" spans="1:4" s="32" customFormat="1" ht="27.75" customHeight="1">
      <c r="A14" s="42"/>
      <c r="B14" s="42"/>
      <c r="C14" s="42"/>
      <c r="D14" s="42"/>
    </row>
    <row r="15" spans="1:3" s="32" customFormat="1" ht="27.75" customHeight="1">
      <c r="A15" s="42"/>
      <c r="C15" s="42"/>
    </row>
    <row r="16" s="3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2" customWidth="1"/>
    <col min="2" max="2" width="25.140625" style="32" customWidth="1"/>
    <col min="3" max="3" width="28.8515625" style="32" customWidth="1"/>
    <col min="4" max="4" width="34.57421875" style="32" customWidth="1"/>
    <col min="5" max="9" width="9.140625" style="32" customWidth="1"/>
  </cols>
  <sheetData>
    <row r="1" s="32" customFormat="1" ht="15"/>
    <row r="2" spans="1:4" s="32" customFormat="1" ht="29.25" customHeight="1">
      <c r="A2" s="33" t="s">
        <v>200</v>
      </c>
      <c r="B2" s="33"/>
      <c r="C2" s="33"/>
      <c r="D2" s="33"/>
    </row>
    <row r="3" s="32" customFormat="1" ht="17.25" customHeight="1"/>
    <row r="4" spans="1:4" s="32" customFormat="1" ht="21.75" customHeight="1">
      <c r="A4" s="34" t="s">
        <v>199</v>
      </c>
      <c r="B4" s="35" t="s">
        <v>45</v>
      </c>
      <c r="C4" s="35" t="s">
        <v>105</v>
      </c>
      <c r="D4" s="35" t="s">
        <v>106</v>
      </c>
    </row>
    <row r="5" spans="1:4" s="32" customFormat="1" ht="47.25" customHeight="1">
      <c r="A5" s="34"/>
      <c r="B5" s="35"/>
      <c r="C5" s="35"/>
      <c r="D5" s="35"/>
    </row>
    <row r="6" spans="1:4" s="32" customFormat="1" ht="22.5" customHeight="1">
      <c r="A6" s="36" t="s">
        <v>57</v>
      </c>
      <c r="B6" s="36">
        <v>1</v>
      </c>
      <c r="C6" s="36">
        <v>2</v>
      </c>
      <c r="D6" s="36">
        <v>3</v>
      </c>
    </row>
    <row r="7" spans="1:4" s="32" customFormat="1" ht="27.75" customHeight="1">
      <c r="A7" s="37" t="s">
        <v>58</v>
      </c>
      <c r="B7" s="38">
        <v>15824484.16</v>
      </c>
      <c r="C7" s="39">
        <v>15824484.16</v>
      </c>
      <c r="D7" s="38"/>
    </row>
    <row r="8" spans="1:4" s="32" customFormat="1" ht="37.5" customHeight="1">
      <c r="A8" s="37" t="s">
        <v>85</v>
      </c>
      <c r="B8" s="38">
        <v>11150958.11</v>
      </c>
      <c r="C8" s="39">
        <v>11150958.11</v>
      </c>
      <c r="D8" s="38"/>
    </row>
    <row r="9" spans="1:4" s="32" customFormat="1" ht="37.5" customHeight="1">
      <c r="A9" s="37" t="s">
        <v>76</v>
      </c>
      <c r="B9" s="38">
        <v>1681861.31</v>
      </c>
      <c r="C9" s="39">
        <v>1681861.31</v>
      </c>
      <c r="D9" s="38"/>
    </row>
    <row r="10" spans="1:4" s="32" customFormat="1" ht="37.5" customHeight="1">
      <c r="A10" s="37" t="s">
        <v>66</v>
      </c>
      <c r="B10" s="38">
        <v>2439600</v>
      </c>
      <c r="C10" s="39">
        <v>2439600</v>
      </c>
      <c r="D10" s="38"/>
    </row>
    <row r="11" spans="1:4" s="32" customFormat="1" ht="37.5" customHeight="1">
      <c r="A11" s="37" t="s">
        <v>60</v>
      </c>
      <c r="B11" s="38">
        <v>552064.74</v>
      </c>
      <c r="C11" s="39">
        <v>552064.74</v>
      </c>
      <c r="D11" s="38"/>
    </row>
    <row r="12" spans="1:8" s="32" customFormat="1" ht="27.75" customHeight="1">
      <c r="A12" s="40"/>
      <c r="B12" s="41"/>
      <c r="C12" s="41"/>
      <c r="D12" s="41"/>
      <c r="E12" s="42"/>
      <c r="H12" s="42"/>
    </row>
    <row r="13" spans="1:4" s="32" customFormat="1" ht="27.75" customHeight="1">
      <c r="A13" s="42"/>
      <c r="B13" s="42"/>
      <c r="C13" s="42"/>
      <c r="D13" s="42"/>
    </row>
    <row r="14" spans="1:8" s="32" customFormat="1" ht="27.75" customHeight="1">
      <c r="A14" s="42"/>
      <c r="B14" s="42"/>
      <c r="C14" s="42"/>
      <c r="D14" s="42"/>
      <c r="E14" s="42"/>
      <c r="F14" s="42"/>
      <c r="G14" s="42"/>
      <c r="H14" s="42"/>
    </row>
    <row r="15" spans="1:7" s="32" customFormat="1" ht="27.75" customHeight="1">
      <c r="A15" s="42"/>
      <c r="C15" s="42"/>
      <c r="D15" s="42"/>
      <c r="E15" s="42"/>
      <c r="F15" s="42"/>
      <c r="G15" s="42"/>
    </row>
    <row r="16" s="32" customFormat="1" ht="27.75" customHeight="1">
      <c r="C16" s="42"/>
    </row>
    <row r="17" s="32" customFormat="1" ht="27.75" customHeight="1"/>
    <row r="18" s="32" customFormat="1" ht="27.75" customHeight="1"/>
    <row r="19" s="32" customFormat="1" ht="27.75" customHeight="1"/>
    <row r="20" s="32" customFormat="1" ht="27.75" customHeight="1"/>
    <row r="21" s="32" customFormat="1" ht="27.75" customHeight="1"/>
    <row r="22" s="32" customFormat="1" ht="27.75" customHeight="1"/>
    <row r="23" s="32" customFormat="1" ht="27.75" customHeight="1"/>
    <row r="24" s="32" customFormat="1" ht="27.75" customHeight="1"/>
    <row r="25" s="3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G7" sqref="G7"/>
    </sheetView>
  </sheetViews>
  <sheetFormatPr defaultColWidth="9.140625" defaultRowHeight="12.75"/>
  <cols>
    <col min="8" max="8" width="13.421875" style="0" customWidth="1"/>
  </cols>
  <sheetData>
    <row r="1" spans="1:8" ht="18.75">
      <c r="A1" s="22" t="s">
        <v>201</v>
      </c>
      <c r="B1" s="22"/>
      <c r="C1" s="22"/>
      <c r="D1" s="22"/>
      <c r="E1" s="22"/>
      <c r="F1" s="22"/>
      <c r="G1" s="22"/>
      <c r="H1" s="22"/>
    </row>
    <row r="2" spans="1:8" ht="12.75">
      <c r="A2" s="23" t="s">
        <v>202</v>
      </c>
      <c r="B2" s="24" t="s">
        <v>203</v>
      </c>
      <c r="C2" s="24"/>
      <c r="D2" s="24"/>
      <c r="E2" s="24"/>
      <c r="F2" s="24"/>
      <c r="G2" s="24"/>
      <c r="H2" s="24"/>
    </row>
    <row r="3" spans="1:8" ht="12.75">
      <c r="A3" s="23"/>
      <c r="B3" s="24" t="s">
        <v>204</v>
      </c>
      <c r="C3" s="24" t="s">
        <v>205</v>
      </c>
      <c r="D3" s="24"/>
      <c r="E3" s="24"/>
      <c r="F3" s="24"/>
      <c r="G3" s="24"/>
      <c r="H3" s="24"/>
    </row>
    <row r="4" spans="1:8" ht="12.75">
      <c r="A4" s="23"/>
      <c r="B4" s="24" t="s">
        <v>206</v>
      </c>
      <c r="C4" s="24" t="s">
        <v>207</v>
      </c>
      <c r="D4" s="24"/>
      <c r="E4" s="24"/>
      <c r="F4" s="24"/>
      <c r="G4" s="25" t="s">
        <v>208</v>
      </c>
      <c r="H4" s="24" t="s">
        <v>209</v>
      </c>
    </row>
    <row r="5" spans="1:8" ht="12.75">
      <c r="A5" s="23"/>
      <c r="B5" s="26" t="s">
        <v>210</v>
      </c>
      <c r="C5" s="26"/>
      <c r="D5" s="25" t="s">
        <v>211</v>
      </c>
      <c r="E5" s="25"/>
      <c r="F5" s="25"/>
      <c r="G5" s="25"/>
      <c r="H5" s="25"/>
    </row>
    <row r="6" spans="1:8" ht="12.75">
      <c r="A6" s="27" t="s">
        <v>212</v>
      </c>
      <c r="B6" s="13" t="s">
        <v>213</v>
      </c>
      <c r="C6" s="13" t="s">
        <v>214</v>
      </c>
      <c r="D6" s="13" t="s">
        <v>215</v>
      </c>
      <c r="E6" s="13"/>
      <c r="F6" s="13"/>
      <c r="G6" s="14" t="s">
        <v>216</v>
      </c>
      <c r="H6" s="13" t="s">
        <v>217</v>
      </c>
    </row>
    <row r="7" spans="1:8" ht="12.75">
      <c r="A7" s="28"/>
      <c r="B7" s="13" t="s">
        <v>218</v>
      </c>
      <c r="C7" s="13" t="s">
        <v>219</v>
      </c>
      <c r="D7" s="16" t="s">
        <v>220</v>
      </c>
      <c r="E7" s="16"/>
      <c r="F7" s="16"/>
      <c r="G7" s="14">
        <v>75</v>
      </c>
      <c r="H7" s="13"/>
    </row>
    <row r="8" spans="1:8" ht="12.75">
      <c r="A8" s="28"/>
      <c r="B8" s="13"/>
      <c r="C8" s="13"/>
      <c r="D8" s="16" t="s">
        <v>221</v>
      </c>
      <c r="E8" s="16"/>
      <c r="F8" s="16"/>
      <c r="G8" s="14">
        <v>416.74</v>
      </c>
      <c r="H8" s="14"/>
    </row>
    <row r="9" spans="1:8" ht="12.75">
      <c r="A9" s="28"/>
      <c r="B9" s="13"/>
      <c r="C9" s="13"/>
      <c r="D9" s="29" t="s">
        <v>222</v>
      </c>
      <c r="E9" s="29"/>
      <c r="F9" s="29"/>
      <c r="G9" s="29">
        <v>11</v>
      </c>
      <c r="H9" s="30"/>
    </row>
    <row r="10" spans="1:8" ht="12.75">
      <c r="A10" s="28"/>
      <c r="B10" s="13"/>
      <c r="C10" s="13" t="s">
        <v>223</v>
      </c>
      <c r="D10" s="16" t="s">
        <v>224</v>
      </c>
      <c r="E10" s="16"/>
      <c r="F10" s="16"/>
      <c r="G10" s="14">
        <v>44</v>
      </c>
      <c r="H10" s="13"/>
    </row>
    <row r="11" spans="1:8" ht="90">
      <c r="A11" s="28"/>
      <c r="B11" s="13"/>
      <c r="C11" s="13"/>
      <c r="D11" s="16" t="s">
        <v>225</v>
      </c>
      <c r="E11" s="16"/>
      <c r="F11" s="16"/>
      <c r="G11" s="14" t="s">
        <v>226</v>
      </c>
      <c r="H11" s="13"/>
    </row>
    <row r="12" spans="1:8" ht="22.5">
      <c r="A12" s="28"/>
      <c r="B12" s="13"/>
      <c r="C12" s="13" t="s">
        <v>227</v>
      </c>
      <c r="D12" s="16" t="s">
        <v>228</v>
      </c>
      <c r="E12" s="16"/>
      <c r="F12" s="16"/>
      <c r="G12" s="14" t="s">
        <v>229</v>
      </c>
      <c r="H12" s="13"/>
    </row>
    <row r="13" spans="1:8" ht="33.75">
      <c r="A13" s="28"/>
      <c r="B13" s="13"/>
      <c r="C13" s="13"/>
      <c r="D13" s="16" t="s">
        <v>230</v>
      </c>
      <c r="E13" s="16"/>
      <c r="F13" s="16"/>
      <c r="G13" s="14" t="s">
        <v>231</v>
      </c>
      <c r="H13" s="13"/>
    </row>
    <row r="14" spans="1:8" ht="45">
      <c r="A14" s="28"/>
      <c r="B14" s="13"/>
      <c r="C14" s="13" t="s">
        <v>232</v>
      </c>
      <c r="D14" s="16" t="s">
        <v>233</v>
      </c>
      <c r="E14" s="16"/>
      <c r="F14" s="16"/>
      <c r="G14" s="14" t="s">
        <v>234</v>
      </c>
      <c r="H14" s="13"/>
    </row>
    <row r="15" spans="1:8" ht="33.75">
      <c r="A15" s="28"/>
      <c r="B15" s="13" t="s">
        <v>235</v>
      </c>
      <c r="C15" s="13" t="s">
        <v>236</v>
      </c>
      <c r="D15" s="16" t="s">
        <v>237</v>
      </c>
      <c r="E15" s="16"/>
      <c r="F15" s="16"/>
      <c r="G15" s="14" t="s">
        <v>238</v>
      </c>
      <c r="H15" s="14"/>
    </row>
    <row r="16" spans="1:8" ht="33.75">
      <c r="A16" s="28"/>
      <c r="B16" s="13"/>
      <c r="C16" s="13" t="s">
        <v>239</v>
      </c>
      <c r="D16" s="16" t="s">
        <v>240</v>
      </c>
      <c r="E16" s="16"/>
      <c r="F16" s="16"/>
      <c r="G16" s="14" t="s">
        <v>241</v>
      </c>
      <c r="H16" s="13"/>
    </row>
    <row r="17" spans="1:8" ht="33.75">
      <c r="A17" s="28"/>
      <c r="B17" s="13"/>
      <c r="C17" s="13"/>
      <c r="D17" s="16" t="s">
        <v>242</v>
      </c>
      <c r="E17" s="16"/>
      <c r="F17" s="16"/>
      <c r="G17" s="14" t="s">
        <v>243</v>
      </c>
      <c r="H17" s="13"/>
    </row>
    <row r="18" spans="1:8" ht="33.75">
      <c r="A18" s="28"/>
      <c r="B18" s="13"/>
      <c r="C18" s="13" t="s">
        <v>244</v>
      </c>
      <c r="D18" s="16" t="s">
        <v>245</v>
      </c>
      <c r="E18" s="16"/>
      <c r="F18" s="16"/>
      <c r="G18" s="14" t="s">
        <v>246</v>
      </c>
      <c r="H18" s="14"/>
    </row>
    <row r="19" spans="1:8" ht="22.5">
      <c r="A19" s="28"/>
      <c r="B19" s="13"/>
      <c r="C19" s="13" t="s">
        <v>247</v>
      </c>
      <c r="D19" s="16" t="s">
        <v>248</v>
      </c>
      <c r="E19" s="16"/>
      <c r="F19" s="16"/>
      <c r="G19" s="14" t="s">
        <v>249</v>
      </c>
      <c r="H19" s="13"/>
    </row>
    <row r="20" spans="1:8" ht="22.5">
      <c r="A20" s="28"/>
      <c r="B20" s="13"/>
      <c r="C20" s="13"/>
      <c r="D20" s="16" t="s">
        <v>250</v>
      </c>
      <c r="E20" s="16"/>
      <c r="F20" s="16"/>
      <c r="G20" s="14" t="s">
        <v>249</v>
      </c>
      <c r="H20" s="13"/>
    </row>
    <row r="21" spans="1:8" ht="12.75">
      <c r="A21" s="28"/>
      <c r="B21" s="13" t="s">
        <v>251</v>
      </c>
      <c r="C21" s="13" t="s">
        <v>252</v>
      </c>
      <c r="D21" s="16" t="s">
        <v>253</v>
      </c>
      <c r="E21" s="16"/>
      <c r="F21" s="16"/>
      <c r="G21" s="21" t="s">
        <v>254</v>
      </c>
      <c r="H21" s="13"/>
    </row>
    <row r="22" spans="1:8" ht="12.75">
      <c r="A22" s="31"/>
      <c r="B22" s="13"/>
      <c r="C22" s="13"/>
      <c r="D22" s="16" t="s">
        <v>255</v>
      </c>
      <c r="E22" s="16"/>
      <c r="F22" s="16"/>
      <c r="G22" s="21" t="s">
        <v>254</v>
      </c>
      <c r="H22" s="13"/>
    </row>
  </sheetData>
  <sheetProtection/>
  <mergeCells count="34">
    <mergeCell ref="A1:H1"/>
    <mergeCell ref="B2:H2"/>
    <mergeCell ref="C3:H3"/>
    <mergeCell ref="C4:F4"/>
    <mergeCell ref="B5:C5"/>
    <mergeCell ref="D5:H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2:A5"/>
    <mergeCell ref="A6:A22"/>
    <mergeCell ref="B7:B14"/>
    <mergeCell ref="B15:B20"/>
    <mergeCell ref="B21:B22"/>
    <mergeCell ref="C7:C9"/>
    <mergeCell ref="C10:C11"/>
    <mergeCell ref="C12:C13"/>
    <mergeCell ref="C16:C17"/>
    <mergeCell ref="C19:C20"/>
    <mergeCell ref="C21:C2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H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D13" sqref="D13:F13"/>
    </sheetView>
  </sheetViews>
  <sheetFormatPr defaultColWidth="9.140625" defaultRowHeight="12.75"/>
  <cols>
    <col min="8" max="8" width="12.57421875" style="0" customWidth="1"/>
  </cols>
  <sheetData>
    <row r="1" spans="1:8" ht="18.75">
      <c r="A1" s="1" t="s">
        <v>201</v>
      </c>
      <c r="B1" s="1"/>
      <c r="C1" s="1"/>
      <c r="D1" s="1"/>
      <c r="E1" s="1"/>
      <c r="F1" s="1"/>
      <c r="G1" s="1"/>
      <c r="H1" s="1"/>
    </row>
    <row r="2" spans="1:8" ht="12.75">
      <c r="A2" s="2" t="s">
        <v>202</v>
      </c>
      <c r="B2" s="3" t="s">
        <v>256</v>
      </c>
      <c r="C2" s="3"/>
      <c r="D2" s="3"/>
      <c r="E2" s="3"/>
      <c r="F2" s="3"/>
      <c r="G2" s="3"/>
      <c r="H2" s="3"/>
    </row>
    <row r="3" spans="1:8" ht="12.75">
      <c r="A3" s="2"/>
      <c r="B3" s="3" t="s">
        <v>204</v>
      </c>
      <c r="C3" s="3" t="s">
        <v>257</v>
      </c>
      <c r="D3" s="3"/>
      <c r="E3" s="3"/>
      <c r="F3" s="3"/>
      <c r="G3" s="3"/>
      <c r="H3" s="3"/>
    </row>
    <row r="4" spans="1:8" ht="12.75">
      <c r="A4" s="2"/>
      <c r="B4" s="3" t="s">
        <v>206</v>
      </c>
      <c r="C4" s="4" t="s">
        <v>207</v>
      </c>
      <c r="D4" s="5"/>
      <c r="E4" s="5"/>
      <c r="F4" s="6"/>
      <c r="G4" s="7" t="s">
        <v>208</v>
      </c>
      <c r="H4" s="3" t="s">
        <v>209</v>
      </c>
    </row>
    <row r="5" spans="1:8" ht="12.75">
      <c r="A5" s="2"/>
      <c r="B5" s="8" t="s">
        <v>210</v>
      </c>
      <c r="C5" s="8"/>
      <c r="D5" s="9" t="s">
        <v>258</v>
      </c>
      <c r="E5" s="10"/>
      <c r="F5" s="10"/>
      <c r="G5" s="10"/>
      <c r="H5" s="11"/>
    </row>
    <row r="6" spans="1:8" ht="12.75">
      <c r="A6" s="12" t="s">
        <v>212</v>
      </c>
      <c r="B6" s="13" t="s">
        <v>213</v>
      </c>
      <c r="C6" s="13" t="s">
        <v>214</v>
      </c>
      <c r="D6" s="13" t="s">
        <v>215</v>
      </c>
      <c r="E6" s="13"/>
      <c r="F6" s="13"/>
      <c r="G6" s="14" t="s">
        <v>216</v>
      </c>
      <c r="H6" s="13" t="s">
        <v>217</v>
      </c>
    </row>
    <row r="7" spans="1:8" ht="12.75">
      <c r="A7" s="12"/>
      <c r="B7" s="13" t="s">
        <v>218</v>
      </c>
      <c r="C7" s="15" t="s">
        <v>219</v>
      </c>
      <c r="D7" s="16" t="s">
        <v>259</v>
      </c>
      <c r="E7" s="16"/>
      <c r="F7" s="16"/>
      <c r="G7" s="14" t="s">
        <v>260</v>
      </c>
      <c r="H7" s="13"/>
    </row>
    <row r="8" spans="1:8" ht="12.75">
      <c r="A8" s="12"/>
      <c r="B8" s="13"/>
      <c r="C8" s="17"/>
      <c r="D8" s="16" t="s">
        <v>261</v>
      </c>
      <c r="E8" s="16"/>
      <c r="F8" s="16"/>
      <c r="G8" s="14" t="s">
        <v>262</v>
      </c>
      <c r="H8" s="13"/>
    </row>
    <row r="9" spans="1:8" ht="12.75">
      <c r="A9" s="12"/>
      <c r="B9" s="13"/>
      <c r="C9" s="17"/>
      <c r="D9" s="16" t="s">
        <v>263</v>
      </c>
      <c r="E9" s="16"/>
      <c r="F9" s="16"/>
      <c r="G9" s="14" t="s">
        <v>264</v>
      </c>
      <c r="H9" s="13"/>
    </row>
    <row r="10" spans="1:8" ht="12.75">
      <c r="A10" s="12"/>
      <c r="B10" s="13"/>
      <c r="C10" s="17"/>
      <c r="D10" s="16" t="s">
        <v>265</v>
      </c>
      <c r="E10" s="16"/>
      <c r="F10" s="16"/>
      <c r="G10" s="14" t="s">
        <v>266</v>
      </c>
      <c r="H10" s="13"/>
    </row>
    <row r="11" spans="1:8" ht="12.75">
      <c r="A11" s="12"/>
      <c r="B11" s="13"/>
      <c r="C11" s="17"/>
      <c r="D11" s="16" t="s">
        <v>267</v>
      </c>
      <c r="E11" s="16"/>
      <c r="F11" s="16"/>
      <c r="G11" s="14" t="s">
        <v>268</v>
      </c>
      <c r="H11" s="13"/>
    </row>
    <row r="12" spans="1:8" ht="12.75">
      <c r="A12" s="12"/>
      <c r="B12" s="13"/>
      <c r="C12" s="17"/>
      <c r="D12" s="16" t="s">
        <v>269</v>
      </c>
      <c r="E12" s="16"/>
      <c r="F12" s="16"/>
      <c r="G12" s="14" t="s">
        <v>270</v>
      </c>
      <c r="H12" s="14"/>
    </row>
    <row r="13" spans="1:8" ht="101.25">
      <c r="A13" s="12"/>
      <c r="B13" s="13"/>
      <c r="C13" s="13" t="s">
        <v>223</v>
      </c>
      <c r="D13" s="18" t="s">
        <v>271</v>
      </c>
      <c r="E13" s="19"/>
      <c r="F13" s="20"/>
      <c r="G13" s="14" t="s">
        <v>272</v>
      </c>
      <c r="H13" s="13"/>
    </row>
    <row r="14" spans="1:8" ht="22.5">
      <c r="A14" s="12"/>
      <c r="B14" s="13"/>
      <c r="C14" s="13"/>
      <c r="D14" s="18" t="s">
        <v>273</v>
      </c>
      <c r="E14" s="19"/>
      <c r="F14" s="20"/>
      <c r="G14" s="14" t="s">
        <v>274</v>
      </c>
      <c r="H14" s="13"/>
    </row>
    <row r="15" spans="1:8" ht="22.5">
      <c r="A15" s="12"/>
      <c r="B15" s="13"/>
      <c r="C15" s="13"/>
      <c r="D15" s="18" t="s">
        <v>275</v>
      </c>
      <c r="E15" s="19"/>
      <c r="F15" s="20"/>
      <c r="G15" s="14" t="s">
        <v>276</v>
      </c>
      <c r="H15" s="13"/>
    </row>
    <row r="16" spans="1:8" ht="22.5">
      <c r="A16" s="12"/>
      <c r="B16" s="13"/>
      <c r="C16" s="15" t="s">
        <v>227</v>
      </c>
      <c r="D16" s="16" t="s">
        <v>228</v>
      </c>
      <c r="E16" s="16"/>
      <c r="F16" s="16"/>
      <c r="G16" s="14" t="s">
        <v>229</v>
      </c>
      <c r="H16" s="13"/>
    </row>
    <row r="17" spans="1:8" ht="33.75">
      <c r="A17" s="12"/>
      <c r="B17" s="13"/>
      <c r="C17" s="17"/>
      <c r="D17" s="16" t="s">
        <v>230</v>
      </c>
      <c r="E17" s="16"/>
      <c r="F17" s="16"/>
      <c r="G17" s="14" t="s">
        <v>231</v>
      </c>
      <c r="H17" s="13"/>
    </row>
    <row r="18" spans="1:8" ht="33.75">
      <c r="A18" s="12"/>
      <c r="B18" s="13"/>
      <c r="C18" s="15" t="s">
        <v>232</v>
      </c>
      <c r="D18" s="16" t="s">
        <v>233</v>
      </c>
      <c r="E18" s="16"/>
      <c r="F18" s="16"/>
      <c r="G18" s="14" t="s">
        <v>277</v>
      </c>
      <c r="H18" s="13"/>
    </row>
    <row r="19" spans="1:8" ht="33.75">
      <c r="A19" s="12"/>
      <c r="B19" s="13" t="s">
        <v>235</v>
      </c>
      <c r="C19" s="15" t="s">
        <v>236</v>
      </c>
      <c r="D19" s="16" t="s">
        <v>237</v>
      </c>
      <c r="E19" s="16"/>
      <c r="F19" s="16"/>
      <c r="G19" s="14" t="s">
        <v>238</v>
      </c>
      <c r="H19" s="14"/>
    </row>
    <row r="20" spans="1:8" ht="45">
      <c r="A20" s="12"/>
      <c r="B20" s="13"/>
      <c r="C20" s="13" t="s">
        <v>239</v>
      </c>
      <c r="D20" s="18" t="s">
        <v>278</v>
      </c>
      <c r="E20" s="19"/>
      <c r="F20" s="20"/>
      <c r="G20" s="14" t="s">
        <v>279</v>
      </c>
      <c r="H20" s="13"/>
    </row>
    <row r="21" spans="1:8" ht="67.5">
      <c r="A21" s="12"/>
      <c r="B21" s="13"/>
      <c r="C21" s="13"/>
      <c r="D21" s="16" t="s">
        <v>280</v>
      </c>
      <c r="E21" s="16"/>
      <c r="F21" s="16"/>
      <c r="G21" s="14" t="s">
        <v>281</v>
      </c>
      <c r="H21" s="13"/>
    </row>
    <row r="22" spans="1:8" ht="45">
      <c r="A22" s="12"/>
      <c r="B22" s="13"/>
      <c r="C22" s="15" t="s">
        <v>244</v>
      </c>
      <c r="D22" s="16" t="s">
        <v>245</v>
      </c>
      <c r="E22" s="16"/>
      <c r="F22" s="16"/>
      <c r="G22" s="14" t="s">
        <v>282</v>
      </c>
      <c r="H22" s="14"/>
    </row>
    <row r="23" spans="1:8" ht="22.5">
      <c r="A23" s="12"/>
      <c r="B23" s="13"/>
      <c r="C23" s="13" t="s">
        <v>247</v>
      </c>
      <c r="D23" s="16" t="s">
        <v>283</v>
      </c>
      <c r="E23" s="16"/>
      <c r="F23" s="16"/>
      <c r="G23" s="14" t="s">
        <v>249</v>
      </c>
      <c r="H23" s="13"/>
    </row>
    <row r="24" spans="1:8" ht="22.5">
      <c r="A24" s="12"/>
      <c r="B24" s="13"/>
      <c r="C24" s="13"/>
      <c r="D24" s="16" t="s">
        <v>284</v>
      </c>
      <c r="E24" s="16"/>
      <c r="F24" s="16"/>
      <c r="G24" s="14" t="s">
        <v>249</v>
      </c>
      <c r="H24" s="13"/>
    </row>
    <row r="25" spans="1:8" ht="33.75">
      <c r="A25" s="12"/>
      <c r="B25" s="13" t="s">
        <v>251</v>
      </c>
      <c r="C25" s="13" t="s">
        <v>252</v>
      </c>
      <c r="D25" s="16" t="s">
        <v>285</v>
      </c>
      <c r="E25" s="16"/>
      <c r="F25" s="16"/>
      <c r="G25" s="21" t="s">
        <v>254</v>
      </c>
      <c r="H25" s="13"/>
    </row>
  </sheetData>
  <sheetProtection/>
  <mergeCells count="35">
    <mergeCell ref="A1:H1"/>
    <mergeCell ref="B2:H2"/>
    <mergeCell ref="C3:H3"/>
    <mergeCell ref="C4:F4"/>
    <mergeCell ref="B5:C5"/>
    <mergeCell ref="D5:H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A2:A5"/>
    <mergeCell ref="A6:A25"/>
    <mergeCell ref="B7:B18"/>
    <mergeCell ref="B19:B24"/>
    <mergeCell ref="C7:C12"/>
    <mergeCell ref="C13:C15"/>
    <mergeCell ref="C16:C17"/>
    <mergeCell ref="C20:C21"/>
    <mergeCell ref="C23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32" customWidth="1"/>
    <col min="2" max="2" width="24.28125" style="32" customWidth="1"/>
    <col min="3" max="3" width="54.28125" style="32" customWidth="1"/>
    <col min="4" max="4" width="25.00390625" style="32" customWidth="1"/>
    <col min="5" max="255" width="9.140625" style="32" customWidth="1"/>
  </cols>
  <sheetData>
    <row r="2" spans="1:4" s="32" customFormat="1" ht="29.25" customHeight="1">
      <c r="A2" s="64" t="s">
        <v>15</v>
      </c>
      <c r="B2" s="64"/>
      <c r="C2" s="64"/>
      <c r="D2" s="64"/>
    </row>
    <row r="3" spans="1:4" s="32" customFormat="1" ht="17.25" customHeight="1">
      <c r="A3" s="47" t="s">
        <v>16</v>
      </c>
      <c r="B3" s="48"/>
      <c r="C3" s="48"/>
      <c r="D3" s="49" t="s">
        <v>17</v>
      </c>
    </row>
    <row r="4" spans="1:4" s="32" customFormat="1" ht="17.25" customHeight="1">
      <c r="A4" s="35" t="s">
        <v>18</v>
      </c>
      <c r="B4" s="35"/>
      <c r="C4" s="35" t="s">
        <v>19</v>
      </c>
      <c r="D4" s="35"/>
    </row>
    <row r="5" spans="1:4" s="32" customFormat="1" ht="17.25" customHeight="1">
      <c r="A5" s="35" t="s">
        <v>20</v>
      </c>
      <c r="B5" s="36" t="s">
        <v>21</v>
      </c>
      <c r="C5" s="50" t="s">
        <v>22</v>
      </c>
      <c r="D5" s="50" t="s">
        <v>21</v>
      </c>
    </row>
    <row r="6" spans="1:4" s="32" customFormat="1" ht="17.25" customHeight="1">
      <c r="A6" s="66" t="s">
        <v>23</v>
      </c>
      <c r="B6" s="67">
        <v>15824484.16</v>
      </c>
      <c r="C6" s="86" t="str">
        <f>'支出总表（引用）'!A8</f>
        <v>一般公共服务支出</v>
      </c>
      <c r="D6" s="74">
        <f>'支出总表（引用）'!B8</f>
        <v>11250958.11</v>
      </c>
    </row>
    <row r="7" spans="1:4" s="32" customFormat="1" ht="17.25" customHeight="1">
      <c r="A7" s="66" t="s">
        <v>24</v>
      </c>
      <c r="B7" s="67">
        <v>15824484.16</v>
      </c>
      <c r="C7" s="86" t="str">
        <f>'支出总表（引用）'!A9</f>
        <v>社会保障和就业支出</v>
      </c>
      <c r="D7" s="74">
        <f>'支出总表（引用）'!B9</f>
        <v>1681861.31</v>
      </c>
    </row>
    <row r="8" spans="1:4" s="32" customFormat="1" ht="17.25" customHeight="1">
      <c r="A8" s="66" t="s">
        <v>25</v>
      </c>
      <c r="B8" s="67"/>
      <c r="C8" s="86" t="str">
        <f>'支出总表（引用）'!A10</f>
        <v>卫生健康支出</v>
      </c>
      <c r="D8" s="74">
        <f>'支出总表（引用）'!B10</f>
        <v>2439600</v>
      </c>
    </row>
    <row r="9" spans="1:4" s="32" customFormat="1" ht="17.25" customHeight="1">
      <c r="A9" s="66" t="s">
        <v>26</v>
      </c>
      <c r="B9" s="67"/>
      <c r="C9" s="86" t="str">
        <f>'支出总表（引用）'!A11</f>
        <v>城乡社区支出</v>
      </c>
      <c r="D9" s="74">
        <f>'支出总表（引用）'!B11</f>
        <v>644160.34</v>
      </c>
    </row>
    <row r="10" spans="1:4" s="32" customFormat="1" ht="17.25" customHeight="1">
      <c r="A10" s="66" t="s">
        <v>27</v>
      </c>
      <c r="B10" s="67"/>
      <c r="C10" s="86">
        <f>'支出总表（引用）'!A12</f>
        <v>0</v>
      </c>
      <c r="D10" s="74">
        <f>'支出总表（引用）'!B12</f>
        <v>0</v>
      </c>
    </row>
    <row r="11" spans="1:4" s="32" customFormat="1" ht="17.25" customHeight="1">
      <c r="A11" s="66" t="s">
        <v>28</v>
      </c>
      <c r="B11" s="67"/>
      <c r="C11" s="86">
        <f>'支出总表（引用）'!A13</f>
        <v>0</v>
      </c>
      <c r="D11" s="74">
        <f>'支出总表（引用）'!B13</f>
        <v>0</v>
      </c>
    </row>
    <row r="12" spans="1:4" s="32" customFormat="1" ht="17.25" customHeight="1">
      <c r="A12" s="66" t="s">
        <v>29</v>
      </c>
      <c r="B12" s="67"/>
      <c r="C12" s="86">
        <f>'支出总表（引用）'!A14</f>
        <v>0</v>
      </c>
      <c r="D12" s="74">
        <f>'支出总表（引用）'!B14</f>
        <v>0</v>
      </c>
    </row>
    <row r="13" spans="1:4" s="32" customFormat="1" ht="17.25" customHeight="1">
      <c r="A13" s="66" t="s">
        <v>30</v>
      </c>
      <c r="B13" s="67"/>
      <c r="C13" s="86">
        <f>'支出总表（引用）'!A15</f>
        <v>0</v>
      </c>
      <c r="D13" s="74">
        <f>'支出总表（引用）'!B15</f>
        <v>0</v>
      </c>
    </row>
    <row r="14" spans="1:4" s="32" customFormat="1" ht="17.25" customHeight="1">
      <c r="A14" s="66" t="s">
        <v>31</v>
      </c>
      <c r="B14" s="67"/>
      <c r="C14" s="86">
        <f>'支出总表（引用）'!A16</f>
        <v>0</v>
      </c>
      <c r="D14" s="74">
        <f>'支出总表（引用）'!B16</f>
        <v>0</v>
      </c>
    </row>
    <row r="15" spans="1:4" s="32" customFormat="1" ht="17.25" customHeight="1">
      <c r="A15" s="66" t="s">
        <v>32</v>
      </c>
      <c r="B15" s="52"/>
      <c r="C15" s="86">
        <f>'支出总表（引用）'!A17</f>
        <v>0</v>
      </c>
      <c r="D15" s="74">
        <f>'支出总表（引用）'!B17</f>
        <v>0</v>
      </c>
    </row>
    <row r="16" spans="1:4" s="32" customFormat="1" ht="17.25" customHeight="1">
      <c r="A16" s="71"/>
      <c r="B16" s="72"/>
      <c r="C16" s="86">
        <f>'支出总表（引用）'!A18</f>
        <v>0</v>
      </c>
      <c r="D16" s="74">
        <f>'支出总表（引用）'!B18</f>
        <v>0</v>
      </c>
    </row>
    <row r="17" spans="1:4" s="32" customFormat="1" ht="17.25" customHeight="1">
      <c r="A17" s="71"/>
      <c r="B17" s="52"/>
      <c r="C17" s="86">
        <f>'支出总表（引用）'!A19</f>
        <v>0</v>
      </c>
      <c r="D17" s="74">
        <f>'支出总表（引用）'!B19</f>
        <v>0</v>
      </c>
    </row>
    <row r="18" spans="1:4" s="32" customFormat="1" ht="17.25" customHeight="1">
      <c r="A18" s="71"/>
      <c r="B18" s="52"/>
      <c r="C18" s="86">
        <f>'支出总表（引用）'!A20</f>
        <v>0</v>
      </c>
      <c r="D18" s="74">
        <f>'支出总表（引用）'!B20</f>
        <v>0</v>
      </c>
    </row>
    <row r="19" spans="1:4" s="32" customFormat="1" ht="17.25" customHeight="1">
      <c r="A19" s="74"/>
      <c r="B19" s="52"/>
      <c r="C19" s="86">
        <f>'支出总表（引用）'!A21</f>
        <v>0</v>
      </c>
      <c r="D19" s="74">
        <f>'支出总表（引用）'!B21</f>
        <v>0</v>
      </c>
    </row>
    <row r="20" spans="1:4" s="32" customFormat="1" ht="17.25" customHeight="1">
      <c r="A20" s="71"/>
      <c r="B20" s="52"/>
      <c r="C20" s="86">
        <f>'支出总表（引用）'!A22</f>
        <v>0</v>
      </c>
      <c r="D20" s="74">
        <f>'支出总表（引用）'!B22</f>
        <v>0</v>
      </c>
    </row>
    <row r="21" spans="1:4" s="32" customFormat="1" ht="17.25" customHeight="1">
      <c r="A21" s="71"/>
      <c r="B21" s="52"/>
      <c r="C21" s="86">
        <f>'支出总表（引用）'!A23</f>
        <v>0</v>
      </c>
      <c r="D21" s="74">
        <f>'支出总表（引用）'!B23</f>
        <v>0</v>
      </c>
    </row>
    <row r="22" spans="1:4" s="32" customFormat="1" ht="17.25" customHeight="1">
      <c r="A22" s="71"/>
      <c r="B22" s="52"/>
      <c r="C22" s="86">
        <f>'支出总表（引用）'!A24</f>
        <v>0</v>
      </c>
      <c r="D22" s="74">
        <f>'支出总表（引用）'!B24</f>
        <v>0</v>
      </c>
    </row>
    <row r="23" spans="1:4" s="32" customFormat="1" ht="17.25" customHeight="1">
      <c r="A23" s="71"/>
      <c r="B23" s="52"/>
      <c r="C23" s="86">
        <f>'支出总表（引用）'!A25</f>
        <v>0</v>
      </c>
      <c r="D23" s="74">
        <f>'支出总表（引用）'!B25</f>
        <v>0</v>
      </c>
    </row>
    <row r="24" spans="1:4" s="32" customFormat="1" ht="17.25" customHeight="1">
      <c r="A24" s="71"/>
      <c r="B24" s="52"/>
      <c r="C24" s="86">
        <f>'支出总表（引用）'!A26</f>
        <v>0</v>
      </c>
      <c r="D24" s="74">
        <f>'支出总表（引用）'!B26</f>
        <v>0</v>
      </c>
    </row>
    <row r="25" spans="1:4" s="32" customFormat="1" ht="17.25" customHeight="1">
      <c r="A25" s="71"/>
      <c r="B25" s="52"/>
      <c r="C25" s="86">
        <f>'支出总表（引用）'!A27</f>
        <v>0</v>
      </c>
      <c r="D25" s="74">
        <f>'支出总表（引用）'!B27</f>
        <v>0</v>
      </c>
    </row>
    <row r="26" spans="1:4" s="32" customFormat="1" ht="19.5" customHeight="1">
      <c r="A26" s="71"/>
      <c r="B26" s="52"/>
      <c r="C26" s="86">
        <f>'支出总表（引用）'!A28</f>
        <v>0</v>
      </c>
      <c r="D26" s="74">
        <f>'支出总表（引用）'!B28</f>
        <v>0</v>
      </c>
    </row>
    <row r="27" spans="1:4" s="32" customFormat="1" ht="19.5" customHeight="1">
      <c r="A27" s="71"/>
      <c r="B27" s="52"/>
      <c r="C27" s="86">
        <f>'支出总表（引用）'!A29</f>
        <v>0</v>
      </c>
      <c r="D27" s="74">
        <f>'支出总表（引用）'!B29</f>
        <v>0</v>
      </c>
    </row>
    <row r="28" spans="1:4" s="32" customFormat="1" ht="19.5" customHeight="1">
      <c r="A28" s="71"/>
      <c r="B28" s="52"/>
      <c r="C28" s="86">
        <f>'支出总表（引用）'!A30</f>
        <v>0</v>
      </c>
      <c r="D28" s="74">
        <f>'支出总表（引用）'!B30</f>
        <v>0</v>
      </c>
    </row>
    <row r="29" spans="1:4" s="32" customFormat="1" ht="19.5" customHeight="1">
      <c r="A29" s="71"/>
      <c r="B29" s="52"/>
      <c r="C29" s="86">
        <f>'支出总表（引用）'!A31</f>
        <v>0</v>
      </c>
      <c r="D29" s="74">
        <f>'支出总表（引用）'!B31</f>
        <v>0</v>
      </c>
    </row>
    <row r="30" spans="1:4" s="32" customFormat="1" ht="19.5" customHeight="1">
      <c r="A30" s="71"/>
      <c r="B30" s="52"/>
      <c r="C30" s="86">
        <f>'支出总表（引用）'!A32</f>
        <v>0</v>
      </c>
      <c r="D30" s="74">
        <f>'支出总表（引用）'!B32</f>
        <v>0</v>
      </c>
    </row>
    <row r="31" spans="1:4" s="32" customFormat="1" ht="19.5" customHeight="1">
      <c r="A31" s="71"/>
      <c r="B31" s="52"/>
      <c r="C31" s="86">
        <f>'支出总表（引用）'!A33</f>
        <v>0</v>
      </c>
      <c r="D31" s="74">
        <f>'支出总表（引用）'!B33</f>
        <v>0</v>
      </c>
    </row>
    <row r="32" spans="1:4" s="32" customFormat="1" ht="19.5" customHeight="1">
      <c r="A32" s="71"/>
      <c r="B32" s="52"/>
      <c r="C32" s="86">
        <f>'支出总表（引用）'!A34</f>
        <v>0</v>
      </c>
      <c r="D32" s="74">
        <f>'支出总表（引用）'!B34</f>
        <v>0</v>
      </c>
    </row>
    <row r="33" spans="1:4" s="32" customFormat="1" ht="19.5" customHeight="1">
      <c r="A33" s="71"/>
      <c r="B33" s="52"/>
      <c r="C33" s="86">
        <f>'支出总表（引用）'!A35</f>
        <v>0</v>
      </c>
      <c r="D33" s="74">
        <f>'支出总表（引用）'!B35</f>
        <v>0</v>
      </c>
    </row>
    <row r="34" spans="1:4" s="32" customFormat="1" ht="19.5" customHeight="1">
      <c r="A34" s="71"/>
      <c r="B34" s="52"/>
      <c r="C34" s="86">
        <f>'支出总表（引用）'!A36</f>
        <v>0</v>
      </c>
      <c r="D34" s="74">
        <f>'支出总表（引用）'!B36</f>
        <v>0</v>
      </c>
    </row>
    <row r="35" spans="1:4" s="32" customFormat="1" ht="19.5" customHeight="1">
      <c r="A35" s="71"/>
      <c r="B35" s="52"/>
      <c r="C35" s="86">
        <f>'支出总表（引用）'!A37</f>
        <v>0</v>
      </c>
      <c r="D35" s="74">
        <f>'支出总表（引用）'!B37</f>
        <v>0</v>
      </c>
    </row>
    <row r="36" spans="1:4" s="32" customFormat="1" ht="19.5" customHeight="1">
      <c r="A36" s="71"/>
      <c r="B36" s="52"/>
      <c r="C36" s="86">
        <f>'支出总表（引用）'!A38</f>
        <v>0</v>
      </c>
      <c r="D36" s="74">
        <f>'支出总表（引用）'!B38</f>
        <v>0</v>
      </c>
    </row>
    <row r="37" spans="1:4" s="32" customFormat="1" ht="19.5" customHeight="1">
      <c r="A37" s="71"/>
      <c r="B37" s="52"/>
      <c r="C37" s="86">
        <f>'支出总表（引用）'!A39</f>
        <v>0</v>
      </c>
      <c r="D37" s="74">
        <f>'支出总表（引用）'!B39</f>
        <v>0</v>
      </c>
    </row>
    <row r="38" spans="1:4" s="32" customFormat="1" ht="19.5" customHeight="1">
      <c r="A38" s="71"/>
      <c r="B38" s="52"/>
      <c r="C38" s="86">
        <f>'支出总表（引用）'!A40</f>
        <v>0</v>
      </c>
      <c r="D38" s="74">
        <f>'支出总表（引用）'!B40</f>
        <v>0</v>
      </c>
    </row>
    <row r="39" spans="1:4" s="32" customFormat="1" ht="19.5" customHeight="1">
      <c r="A39" s="71"/>
      <c r="B39" s="52"/>
      <c r="C39" s="86">
        <f>'支出总表（引用）'!A41</f>
        <v>0</v>
      </c>
      <c r="D39" s="74">
        <f>'支出总表（引用）'!B41</f>
        <v>0</v>
      </c>
    </row>
    <row r="40" spans="1:4" s="32" customFormat="1" ht="19.5" customHeight="1">
      <c r="A40" s="71"/>
      <c r="B40" s="52"/>
      <c r="C40" s="86">
        <f>'支出总表（引用）'!A42</f>
        <v>0</v>
      </c>
      <c r="D40" s="74">
        <f>'支出总表（引用）'!B42</f>
        <v>0</v>
      </c>
    </row>
    <row r="41" spans="1:4" s="32" customFormat="1" ht="19.5" customHeight="1">
      <c r="A41" s="71"/>
      <c r="B41" s="52"/>
      <c r="C41" s="86">
        <f>'支出总表（引用）'!A43</f>
        <v>0</v>
      </c>
      <c r="D41" s="74">
        <f>'支出总表（引用）'!B43</f>
        <v>0</v>
      </c>
    </row>
    <row r="42" spans="1:4" s="32" customFormat="1" ht="19.5" customHeight="1">
      <c r="A42" s="71"/>
      <c r="B42" s="52"/>
      <c r="C42" s="86">
        <f>'支出总表（引用）'!A44</f>
        <v>0</v>
      </c>
      <c r="D42" s="74">
        <f>'支出总表（引用）'!B44</f>
        <v>0</v>
      </c>
    </row>
    <row r="43" spans="1:4" s="32" customFormat="1" ht="19.5" customHeight="1">
      <c r="A43" s="71"/>
      <c r="B43" s="52"/>
      <c r="C43" s="86">
        <f>'支出总表（引用）'!A45</f>
        <v>0</v>
      </c>
      <c r="D43" s="74">
        <f>'支出总表（引用）'!B45</f>
        <v>0</v>
      </c>
    </row>
    <row r="44" spans="1:4" s="32" customFormat="1" ht="19.5" customHeight="1">
      <c r="A44" s="71"/>
      <c r="B44" s="52"/>
      <c r="C44" s="86">
        <f>'支出总表（引用）'!A46</f>
        <v>0</v>
      </c>
      <c r="D44" s="74">
        <f>'支出总表（引用）'!B46</f>
        <v>0</v>
      </c>
    </row>
    <row r="45" spans="1:4" s="32" customFormat="1" ht="19.5" customHeight="1">
      <c r="A45" s="71"/>
      <c r="B45" s="52"/>
      <c r="C45" s="86">
        <f>'支出总表（引用）'!A47</f>
        <v>0</v>
      </c>
      <c r="D45" s="74">
        <f>'支出总表（引用）'!B47</f>
        <v>0</v>
      </c>
    </row>
    <row r="46" spans="1:4" s="32" customFormat="1" ht="19.5" customHeight="1">
      <c r="A46" s="71"/>
      <c r="B46" s="52"/>
      <c r="C46" s="86">
        <f>'支出总表（引用）'!A48</f>
        <v>0</v>
      </c>
      <c r="D46" s="74">
        <f>'支出总表（引用）'!B48</f>
        <v>0</v>
      </c>
    </row>
    <row r="47" spans="1:4" s="32" customFormat="1" ht="19.5" customHeight="1">
      <c r="A47" s="71"/>
      <c r="B47" s="52"/>
      <c r="C47" s="86">
        <f>'支出总表（引用）'!A49</f>
        <v>0</v>
      </c>
      <c r="D47" s="74">
        <f>'支出总表（引用）'!B49</f>
        <v>0</v>
      </c>
    </row>
    <row r="48" spans="1:4" s="32" customFormat="1" ht="19.5" customHeight="1">
      <c r="A48" s="71"/>
      <c r="B48" s="52"/>
      <c r="C48" s="86">
        <f>'支出总表（引用）'!A50</f>
        <v>0</v>
      </c>
      <c r="D48" s="74">
        <f>'支出总表（引用）'!B50</f>
        <v>0</v>
      </c>
    </row>
    <row r="49" spans="1:4" s="32" customFormat="1" ht="17.25" customHeight="1">
      <c r="A49" s="75" t="s">
        <v>33</v>
      </c>
      <c r="B49" s="67">
        <f>SUM(B6,B11,B12,B13,B14,B15)</f>
        <v>15824484.16</v>
      </c>
      <c r="C49" s="75" t="s">
        <v>34</v>
      </c>
      <c r="D49" s="52">
        <f>'支出总表（引用）'!B7</f>
        <v>16016579.76</v>
      </c>
    </row>
    <row r="50" spans="1:4" s="32" customFormat="1" ht="17.25" customHeight="1">
      <c r="A50" s="66" t="s">
        <v>35</v>
      </c>
      <c r="B50" s="67"/>
      <c r="C50" s="87" t="s">
        <v>36</v>
      </c>
      <c r="D50" s="52"/>
    </row>
    <row r="51" spans="1:4" s="32" customFormat="1" ht="17.25" customHeight="1">
      <c r="A51" s="66" t="s">
        <v>37</v>
      </c>
      <c r="B51" s="88">
        <v>112000</v>
      </c>
      <c r="C51" s="89"/>
      <c r="D51" s="52"/>
    </row>
    <row r="52" spans="1:4" s="32" customFormat="1" ht="17.25" customHeight="1">
      <c r="A52" s="90"/>
      <c r="B52" s="91"/>
      <c r="C52" s="89"/>
      <c r="D52" s="52"/>
    </row>
    <row r="53" spans="1:4" s="32" customFormat="1" ht="17.25" customHeight="1">
      <c r="A53" s="75" t="s">
        <v>38</v>
      </c>
      <c r="B53" s="92">
        <f>SUM(B49,B50,B51)</f>
        <v>15936484.16</v>
      </c>
      <c r="C53" s="75" t="s">
        <v>39</v>
      </c>
      <c r="D53" s="52">
        <f>B53</f>
        <v>15936484.16</v>
      </c>
    </row>
    <row r="54" spans="1:254" s="32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32" customFormat="1" ht="19.5" customHeight="1">
      <c r="A55" s="42"/>
      <c r="B55" s="42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32" customFormat="1" ht="19.5" customHeight="1">
      <c r="A56" s="42"/>
      <c r="B56" s="42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32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32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32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32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32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32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32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32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32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32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32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32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32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32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32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32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32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32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32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32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32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32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32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32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32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32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32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32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32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32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32" customFormat="1" ht="19.5" customHeight="1">
      <c r="A87" s="42"/>
      <c r="B87" s="42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32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32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32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32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32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32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32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32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4.00390625" style="32" customWidth="1"/>
    <col min="2" max="2" width="30.28125" style="32" customWidth="1"/>
    <col min="3" max="3" width="16.00390625" style="32" customWidth="1"/>
    <col min="4" max="4" width="12.421875" style="32" customWidth="1"/>
    <col min="5" max="5" width="15.57421875" style="32" customWidth="1"/>
    <col min="6" max="6" width="15.140625" style="32" customWidth="1"/>
    <col min="7" max="7" width="13.28125" style="32" customWidth="1"/>
    <col min="8" max="8" width="12.421875" style="32" customWidth="1"/>
    <col min="9" max="9" width="12.00390625" style="32" customWidth="1"/>
    <col min="10" max="10" width="15.28125" style="32" customWidth="1"/>
    <col min="11" max="11" width="14.7109375" style="32" customWidth="1"/>
    <col min="12" max="12" width="11.140625" style="32" customWidth="1"/>
    <col min="13" max="14" width="9.140625" style="32" customWidth="1"/>
    <col min="15" max="15" width="11.7109375" style="32" customWidth="1"/>
    <col min="16" max="17" width="9.140625" style="32" customWidth="1"/>
  </cols>
  <sheetData>
    <row r="1" s="32" customFormat="1" ht="21" customHeight="1"/>
    <row r="2" spans="1:15" s="32" customFormat="1" ht="29.25" customHeight="1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32" customFormat="1" ht="27.75" customHeight="1">
      <c r="A3" s="55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9" t="s">
        <v>17</v>
      </c>
    </row>
    <row r="4" spans="1:15" s="32" customFormat="1" ht="17.25" customHeight="1">
      <c r="A4" s="35" t="s">
        <v>41</v>
      </c>
      <c r="B4" s="35" t="s">
        <v>42</v>
      </c>
      <c r="C4" s="82" t="s">
        <v>43</v>
      </c>
      <c r="D4" s="83" t="s">
        <v>44</v>
      </c>
      <c r="E4" s="35" t="s">
        <v>45</v>
      </c>
      <c r="F4" s="35"/>
      <c r="G4" s="35"/>
      <c r="H4" s="35"/>
      <c r="I4" s="35"/>
      <c r="J4" s="77" t="s">
        <v>46</v>
      </c>
      <c r="K4" s="77" t="s">
        <v>47</v>
      </c>
      <c r="L4" s="77" t="s">
        <v>48</v>
      </c>
      <c r="M4" s="77" t="s">
        <v>49</v>
      </c>
      <c r="N4" s="77" t="s">
        <v>50</v>
      </c>
      <c r="O4" s="83" t="s">
        <v>51</v>
      </c>
    </row>
    <row r="5" spans="1:15" s="32" customFormat="1" ht="58.5" customHeight="1">
      <c r="A5" s="35"/>
      <c r="B5" s="35"/>
      <c r="C5" s="84"/>
      <c r="D5" s="83"/>
      <c r="E5" s="83" t="s">
        <v>52</v>
      </c>
      <c r="F5" s="83" t="s">
        <v>53</v>
      </c>
      <c r="G5" s="83" t="s">
        <v>54</v>
      </c>
      <c r="H5" s="83" t="s">
        <v>55</v>
      </c>
      <c r="I5" s="83" t="s">
        <v>56</v>
      </c>
      <c r="J5" s="77"/>
      <c r="K5" s="77"/>
      <c r="L5" s="77"/>
      <c r="M5" s="77"/>
      <c r="N5" s="77"/>
      <c r="O5" s="83"/>
    </row>
    <row r="6" spans="1:15" s="32" customFormat="1" ht="21" customHeight="1">
      <c r="A6" s="51" t="s">
        <v>57</v>
      </c>
      <c r="B6" s="51" t="s">
        <v>57</v>
      </c>
      <c r="C6" s="51">
        <v>1</v>
      </c>
      <c r="D6" s="51">
        <f aca="true" t="shared" si="0" ref="D6:O6">C6+1</f>
        <v>2</v>
      </c>
      <c r="E6" s="51">
        <f t="shared" si="0"/>
        <v>3</v>
      </c>
      <c r="F6" s="51">
        <f t="shared" si="0"/>
        <v>4</v>
      </c>
      <c r="G6" s="51">
        <f t="shared" si="0"/>
        <v>5</v>
      </c>
      <c r="H6" s="51">
        <f t="shared" si="0"/>
        <v>6</v>
      </c>
      <c r="I6" s="51">
        <f t="shared" si="0"/>
        <v>7</v>
      </c>
      <c r="J6" s="51">
        <f t="shared" si="0"/>
        <v>8</v>
      </c>
      <c r="K6" s="51">
        <f t="shared" si="0"/>
        <v>9</v>
      </c>
      <c r="L6" s="51">
        <f t="shared" si="0"/>
        <v>10</v>
      </c>
      <c r="M6" s="51">
        <f t="shared" si="0"/>
        <v>11</v>
      </c>
      <c r="N6" s="51">
        <f t="shared" si="0"/>
        <v>12</v>
      </c>
      <c r="O6" s="51">
        <f t="shared" si="0"/>
        <v>13</v>
      </c>
    </row>
    <row r="7" spans="1:15" s="32" customFormat="1" ht="37.5" customHeight="1">
      <c r="A7" s="37" t="s">
        <v>58</v>
      </c>
      <c r="B7" s="37" t="s">
        <v>43</v>
      </c>
      <c r="C7" s="53">
        <v>15936484.16</v>
      </c>
      <c r="D7" s="53">
        <v>112000</v>
      </c>
      <c r="E7" s="53">
        <v>15824484.16</v>
      </c>
      <c r="F7" s="53">
        <v>15824484.16</v>
      </c>
      <c r="G7" s="53"/>
      <c r="H7" s="53"/>
      <c r="I7" s="53"/>
      <c r="J7" s="53"/>
      <c r="K7" s="53"/>
      <c r="L7" s="52"/>
      <c r="M7" s="80"/>
      <c r="N7" s="85"/>
      <c r="O7" s="52"/>
    </row>
    <row r="8" spans="1:15" s="32" customFormat="1" ht="37.5" customHeight="1">
      <c r="A8" s="37" t="s">
        <v>59</v>
      </c>
      <c r="B8" s="37" t="s">
        <v>60</v>
      </c>
      <c r="C8" s="53">
        <v>564064.74</v>
      </c>
      <c r="D8" s="53">
        <v>12000</v>
      </c>
      <c r="E8" s="53">
        <v>552064.74</v>
      </c>
      <c r="F8" s="53">
        <v>552064.74</v>
      </c>
      <c r="G8" s="53"/>
      <c r="H8" s="53"/>
      <c r="I8" s="53"/>
      <c r="J8" s="53"/>
      <c r="K8" s="53"/>
      <c r="L8" s="52"/>
      <c r="M8" s="80"/>
      <c r="N8" s="85"/>
      <c r="O8" s="52"/>
    </row>
    <row r="9" spans="1:15" s="32" customFormat="1" ht="37.5" customHeight="1">
      <c r="A9" s="37" t="s">
        <v>61</v>
      </c>
      <c r="B9" s="37" t="s">
        <v>62</v>
      </c>
      <c r="C9" s="53">
        <v>564064.74</v>
      </c>
      <c r="D9" s="53">
        <v>12000</v>
      </c>
      <c r="E9" s="53">
        <v>552064.74</v>
      </c>
      <c r="F9" s="53">
        <v>552064.74</v>
      </c>
      <c r="G9" s="53"/>
      <c r="H9" s="53"/>
      <c r="I9" s="53"/>
      <c r="J9" s="53"/>
      <c r="K9" s="53"/>
      <c r="L9" s="52"/>
      <c r="M9" s="80"/>
      <c r="N9" s="85"/>
      <c r="O9" s="52"/>
    </row>
    <row r="10" spans="1:15" s="32" customFormat="1" ht="37.5" customHeight="1">
      <c r="A10" s="37" t="s">
        <v>63</v>
      </c>
      <c r="B10" s="37" t="s">
        <v>64</v>
      </c>
      <c r="C10" s="53">
        <v>564064.74</v>
      </c>
      <c r="D10" s="53">
        <v>12000</v>
      </c>
      <c r="E10" s="53">
        <v>552064.74</v>
      </c>
      <c r="F10" s="53">
        <v>552064.74</v>
      </c>
      <c r="G10" s="53"/>
      <c r="H10" s="53"/>
      <c r="I10" s="53"/>
      <c r="J10" s="53"/>
      <c r="K10" s="53"/>
      <c r="L10" s="52"/>
      <c r="M10" s="80"/>
      <c r="N10" s="85"/>
      <c r="O10" s="52"/>
    </row>
    <row r="11" spans="1:15" s="32" customFormat="1" ht="37.5" customHeight="1">
      <c r="A11" s="37" t="s">
        <v>65</v>
      </c>
      <c r="B11" s="37" t="s">
        <v>66</v>
      </c>
      <c r="C11" s="53">
        <v>2439600</v>
      </c>
      <c r="D11" s="53"/>
      <c r="E11" s="53">
        <v>2439600</v>
      </c>
      <c r="F11" s="53">
        <v>2439600</v>
      </c>
      <c r="G11" s="53"/>
      <c r="H11" s="53"/>
      <c r="I11" s="53"/>
      <c r="J11" s="53"/>
      <c r="K11" s="53"/>
      <c r="L11" s="52"/>
      <c r="M11" s="80"/>
      <c r="N11" s="85"/>
      <c r="O11" s="52"/>
    </row>
    <row r="12" spans="1:15" s="32" customFormat="1" ht="37.5" customHeight="1">
      <c r="A12" s="37" t="s">
        <v>67</v>
      </c>
      <c r="B12" s="37" t="s">
        <v>68</v>
      </c>
      <c r="C12" s="53">
        <v>696000</v>
      </c>
      <c r="D12" s="53"/>
      <c r="E12" s="53">
        <v>696000</v>
      </c>
      <c r="F12" s="53">
        <v>696000</v>
      </c>
      <c r="G12" s="53"/>
      <c r="H12" s="53"/>
      <c r="I12" s="53"/>
      <c r="J12" s="53"/>
      <c r="K12" s="53"/>
      <c r="L12" s="52"/>
      <c r="M12" s="80"/>
      <c r="N12" s="85"/>
      <c r="O12" s="52"/>
    </row>
    <row r="13" spans="1:15" s="32" customFormat="1" ht="37.5" customHeight="1">
      <c r="A13" s="37" t="s">
        <v>69</v>
      </c>
      <c r="B13" s="37" t="s">
        <v>70</v>
      </c>
      <c r="C13" s="53">
        <v>696000</v>
      </c>
      <c r="D13" s="53"/>
      <c r="E13" s="53">
        <v>696000</v>
      </c>
      <c r="F13" s="53">
        <v>696000</v>
      </c>
      <c r="G13" s="53"/>
      <c r="H13" s="53"/>
      <c r="I13" s="53"/>
      <c r="J13" s="53"/>
      <c r="K13" s="53"/>
      <c r="L13" s="52"/>
      <c r="M13" s="80"/>
      <c r="N13" s="85"/>
      <c r="O13" s="52"/>
    </row>
    <row r="14" spans="1:15" s="32" customFormat="1" ht="37.5" customHeight="1">
      <c r="A14" s="37" t="s">
        <v>71</v>
      </c>
      <c r="B14" s="37" t="s">
        <v>72</v>
      </c>
      <c r="C14" s="53">
        <v>1743600</v>
      </c>
      <c r="D14" s="53"/>
      <c r="E14" s="53">
        <v>1743600</v>
      </c>
      <c r="F14" s="53">
        <v>1743600</v>
      </c>
      <c r="G14" s="53"/>
      <c r="H14" s="53"/>
      <c r="I14" s="53"/>
      <c r="J14" s="53"/>
      <c r="K14" s="53"/>
      <c r="L14" s="52"/>
      <c r="M14" s="80"/>
      <c r="N14" s="85"/>
      <c r="O14" s="52"/>
    </row>
    <row r="15" spans="1:15" s="32" customFormat="1" ht="57" customHeight="1">
      <c r="A15" s="37" t="s">
        <v>73</v>
      </c>
      <c r="B15" s="37" t="s">
        <v>74</v>
      </c>
      <c r="C15" s="53">
        <v>1743600</v>
      </c>
      <c r="D15" s="53"/>
      <c r="E15" s="53">
        <v>1743600</v>
      </c>
      <c r="F15" s="53">
        <v>1743600</v>
      </c>
      <c r="G15" s="53"/>
      <c r="H15" s="53"/>
      <c r="I15" s="53"/>
      <c r="J15" s="53"/>
      <c r="K15" s="53"/>
      <c r="L15" s="52"/>
      <c r="M15" s="80"/>
      <c r="N15" s="85"/>
      <c r="O15" s="52"/>
    </row>
    <row r="16" spans="1:15" s="32" customFormat="1" ht="37.5" customHeight="1">
      <c r="A16" s="37" t="s">
        <v>75</v>
      </c>
      <c r="B16" s="37" t="s">
        <v>76</v>
      </c>
      <c r="C16" s="53">
        <v>1681861.31</v>
      </c>
      <c r="D16" s="53"/>
      <c r="E16" s="53">
        <v>1681861.31</v>
      </c>
      <c r="F16" s="53">
        <v>1681861.31</v>
      </c>
      <c r="G16" s="53"/>
      <c r="H16" s="53"/>
      <c r="I16" s="53"/>
      <c r="J16" s="53"/>
      <c r="K16" s="53"/>
      <c r="L16" s="52"/>
      <c r="M16" s="80"/>
      <c r="N16" s="85"/>
      <c r="O16" s="52"/>
    </row>
    <row r="17" spans="1:15" s="32" customFormat="1" ht="37.5" customHeight="1">
      <c r="A17" s="37" t="s">
        <v>71</v>
      </c>
      <c r="B17" s="37" t="s">
        <v>77</v>
      </c>
      <c r="C17" s="53">
        <v>422800</v>
      </c>
      <c r="D17" s="53"/>
      <c r="E17" s="53">
        <v>422800</v>
      </c>
      <c r="F17" s="53">
        <v>422800</v>
      </c>
      <c r="G17" s="53"/>
      <c r="H17" s="53"/>
      <c r="I17" s="53"/>
      <c r="J17" s="53"/>
      <c r="K17" s="53"/>
      <c r="L17" s="52"/>
      <c r="M17" s="80"/>
      <c r="N17" s="85"/>
      <c r="O17" s="52"/>
    </row>
    <row r="18" spans="1:15" s="32" customFormat="1" ht="37.5" customHeight="1">
      <c r="A18" s="37" t="s">
        <v>78</v>
      </c>
      <c r="B18" s="37" t="s">
        <v>79</v>
      </c>
      <c r="C18" s="53">
        <v>422800</v>
      </c>
      <c r="D18" s="53"/>
      <c r="E18" s="53">
        <v>422800</v>
      </c>
      <c r="F18" s="53">
        <v>422800</v>
      </c>
      <c r="G18" s="53"/>
      <c r="H18" s="53"/>
      <c r="I18" s="53"/>
      <c r="J18" s="53"/>
      <c r="K18" s="53"/>
      <c r="L18" s="52"/>
      <c r="M18" s="80"/>
      <c r="N18" s="85"/>
      <c r="O18" s="52"/>
    </row>
    <row r="19" spans="1:15" s="32" customFormat="1" ht="57" customHeight="1">
      <c r="A19" s="37" t="s">
        <v>80</v>
      </c>
      <c r="B19" s="37" t="s">
        <v>81</v>
      </c>
      <c r="C19" s="53">
        <v>1259061.31</v>
      </c>
      <c r="D19" s="53"/>
      <c r="E19" s="53">
        <v>1259061.31</v>
      </c>
      <c r="F19" s="53">
        <v>1259061.31</v>
      </c>
      <c r="G19" s="53"/>
      <c r="H19" s="53"/>
      <c r="I19" s="53"/>
      <c r="J19" s="53"/>
      <c r="K19" s="53"/>
      <c r="L19" s="52"/>
      <c r="M19" s="80"/>
      <c r="N19" s="85"/>
      <c r="O19" s="52"/>
    </row>
    <row r="20" spans="1:15" s="32" customFormat="1" ht="57" customHeight="1">
      <c r="A20" s="37" t="s">
        <v>82</v>
      </c>
      <c r="B20" s="37" t="s">
        <v>83</v>
      </c>
      <c r="C20" s="53">
        <v>1259061.31</v>
      </c>
      <c r="D20" s="53"/>
      <c r="E20" s="53">
        <v>1259061.31</v>
      </c>
      <c r="F20" s="53">
        <v>1259061.31</v>
      </c>
      <c r="G20" s="53"/>
      <c r="H20" s="53"/>
      <c r="I20" s="53"/>
      <c r="J20" s="53"/>
      <c r="K20" s="53"/>
      <c r="L20" s="52"/>
      <c r="M20" s="80"/>
      <c r="N20" s="85"/>
      <c r="O20" s="52"/>
    </row>
    <row r="21" spans="1:15" s="32" customFormat="1" ht="37.5" customHeight="1">
      <c r="A21" s="37" t="s">
        <v>84</v>
      </c>
      <c r="B21" s="37" t="s">
        <v>85</v>
      </c>
      <c r="C21" s="53">
        <v>11250958.11</v>
      </c>
      <c r="D21" s="53">
        <v>100000</v>
      </c>
      <c r="E21" s="53">
        <v>11150958.11</v>
      </c>
      <c r="F21" s="53">
        <v>11150958.11</v>
      </c>
      <c r="G21" s="53"/>
      <c r="H21" s="53"/>
      <c r="I21" s="53"/>
      <c r="J21" s="53"/>
      <c r="K21" s="53"/>
      <c r="L21" s="52"/>
      <c r="M21" s="80"/>
      <c r="N21" s="85"/>
      <c r="O21" s="52"/>
    </row>
    <row r="22" spans="1:15" s="32" customFormat="1" ht="75.75" customHeight="1">
      <c r="A22" s="37" t="s">
        <v>86</v>
      </c>
      <c r="B22" s="37" t="s">
        <v>87</v>
      </c>
      <c r="C22" s="53">
        <v>11250958.11</v>
      </c>
      <c r="D22" s="53">
        <v>100000</v>
      </c>
      <c r="E22" s="53">
        <v>11150958.11</v>
      </c>
      <c r="F22" s="53">
        <v>11150958.11</v>
      </c>
      <c r="G22" s="53"/>
      <c r="H22" s="53"/>
      <c r="I22" s="53"/>
      <c r="J22" s="53"/>
      <c r="K22" s="53"/>
      <c r="L22" s="52"/>
      <c r="M22" s="80"/>
      <c r="N22" s="85"/>
      <c r="O22" s="52"/>
    </row>
    <row r="23" spans="1:15" s="32" customFormat="1" ht="94.5" customHeight="1">
      <c r="A23" s="37" t="s">
        <v>88</v>
      </c>
      <c r="B23" s="37" t="s">
        <v>89</v>
      </c>
      <c r="C23" s="53">
        <v>4167400</v>
      </c>
      <c r="D23" s="53"/>
      <c r="E23" s="53">
        <v>4167400</v>
      </c>
      <c r="F23" s="53">
        <v>4167400</v>
      </c>
      <c r="G23" s="53"/>
      <c r="H23" s="53"/>
      <c r="I23" s="53"/>
      <c r="J23" s="53"/>
      <c r="K23" s="53"/>
      <c r="L23" s="52"/>
      <c r="M23" s="80"/>
      <c r="N23" s="85"/>
      <c r="O23" s="52"/>
    </row>
    <row r="24" spans="1:15" s="32" customFormat="1" ht="37.5" customHeight="1">
      <c r="A24" s="37" t="s">
        <v>90</v>
      </c>
      <c r="B24" s="37" t="s">
        <v>91</v>
      </c>
      <c r="C24" s="53">
        <v>1274421.22</v>
      </c>
      <c r="D24" s="53"/>
      <c r="E24" s="53">
        <v>1274421.22</v>
      </c>
      <c r="F24" s="53">
        <v>1274421.22</v>
      </c>
      <c r="G24" s="53"/>
      <c r="H24" s="53"/>
      <c r="I24" s="53"/>
      <c r="J24" s="53"/>
      <c r="K24" s="53"/>
      <c r="L24" s="52"/>
      <c r="M24" s="80"/>
      <c r="N24" s="85"/>
      <c r="O24" s="52"/>
    </row>
    <row r="25" spans="1:15" s="32" customFormat="1" ht="37.5" customHeight="1">
      <c r="A25" s="37" t="s">
        <v>92</v>
      </c>
      <c r="B25" s="37" t="s">
        <v>93</v>
      </c>
      <c r="C25" s="53">
        <v>5809136.89</v>
      </c>
      <c r="D25" s="53">
        <v>100000</v>
      </c>
      <c r="E25" s="53">
        <v>5709136.89</v>
      </c>
      <c r="F25" s="53">
        <v>5709136.89</v>
      </c>
      <c r="G25" s="53"/>
      <c r="H25" s="53"/>
      <c r="I25" s="53"/>
      <c r="J25" s="53"/>
      <c r="K25" s="53"/>
      <c r="L25" s="52"/>
      <c r="M25" s="80"/>
      <c r="N25" s="85"/>
      <c r="O25" s="52"/>
    </row>
    <row r="26" spans="1:16" s="32" customFormat="1" ht="21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5" s="32" customFormat="1" ht="21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2:15" s="32" customFormat="1" ht="21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2:15" s="32" customFormat="1" ht="21" customHeight="1">
      <c r="B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2:15" s="32" customFormat="1" ht="21" customHeight="1">
      <c r="B30" s="42"/>
      <c r="C30" s="42"/>
      <c r="D30" s="42"/>
      <c r="I30" s="42"/>
      <c r="K30" s="42"/>
      <c r="L30" s="42"/>
      <c r="N30" s="42"/>
      <c r="O30" s="42"/>
    </row>
    <row r="31" spans="10:13" s="32" customFormat="1" ht="21" customHeight="1">
      <c r="J31" s="42"/>
      <c r="K31" s="42"/>
      <c r="L31" s="42"/>
      <c r="M31" s="42"/>
    </row>
    <row r="32" s="32" customFormat="1" ht="21" customHeight="1"/>
    <row r="33" s="32" customFormat="1" ht="21" customHeight="1"/>
    <row r="34" s="32" customFormat="1" ht="21" customHeight="1"/>
    <row r="35" s="32" customFormat="1" ht="21" customHeight="1"/>
    <row r="36" s="32" customFormat="1" ht="21" customHeight="1"/>
    <row r="37" s="3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32" customWidth="1"/>
    <col min="2" max="2" width="46.421875" style="32" customWidth="1"/>
    <col min="3" max="4" width="16.8515625" style="32" customWidth="1"/>
    <col min="5" max="5" width="16.140625" style="32" customWidth="1"/>
    <col min="6" max="6" width="16.421875" style="32" customWidth="1"/>
    <col min="7" max="8" width="18.57421875" style="32" customWidth="1"/>
    <col min="9" max="9" width="9.140625" style="32" customWidth="1"/>
    <col min="10" max="10" width="13.57421875" style="32" customWidth="1"/>
    <col min="11" max="11" width="9.140625" style="32" customWidth="1"/>
  </cols>
  <sheetData>
    <row r="1" spans="1:10" s="32" customFormat="1" ht="21" customHeight="1">
      <c r="A1" s="44"/>
      <c r="B1" s="44"/>
      <c r="C1" s="44"/>
      <c r="D1" s="44"/>
      <c r="E1" s="44"/>
      <c r="F1" s="44"/>
      <c r="G1" s="44"/>
      <c r="H1" s="63"/>
      <c r="I1" s="44"/>
      <c r="J1" s="44"/>
    </row>
    <row r="2" spans="1:10" s="32" customFormat="1" ht="29.25" customHeight="1">
      <c r="A2" s="45" t="s">
        <v>94</v>
      </c>
      <c r="B2" s="45"/>
      <c r="C2" s="45"/>
      <c r="D2" s="45"/>
      <c r="E2" s="45"/>
      <c r="F2" s="45"/>
      <c r="G2" s="45"/>
      <c r="H2" s="45"/>
      <c r="I2" s="46"/>
      <c r="J2" s="46"/>
    </row>
    <row r="3" spans="1:10" s="32" customFormat="1" ht="21" customHeight="1">
      <c r="A3" s="47" t="s">
        <v>16</v>
      </c>
      <c r="B3" s="48"/>
      <c r="C3" s="48"/>
      <c r="D3" s="48"/>
      <c r="E3" s="48"/>
      <c r="F3" s="48"/>
      <c r="G3" s="48"/>
      <c r="H3" s="49" t="s">
        <v>17</v>
      </c>
      <c r="I3" s="44"/>
      <c r="J3" s="44"/>
    </row>
    <row r="4" spans="1:10" s="32" customFormat="1" ht="21" customHeight="1">
      <c r="A4" s="35" t="s">
        <v>95</v>
      </c>
      <c r="B4" s="35"/>
      <c r="C4" s="77" t="s">
        <v>43</v>
      </c>
      <c r="D4" s="34" t="s">
        <v>96</v>
      </c>
      <c r="E4" s="35" t="s">
        <v>97</v>
      </c>
      <c r="F4" s="78" t="s">
        <v>98</v>
      </c>
      <c r="G4" s="35" t="s">
        <v>99</v>
      </c>
      <c r="H4" s="79" t="s">
        <v>100</v>
      </c>
      <c r="I4" s="44"/>
      <c r="J4" s="44"/>
    </row>
    <row r="5" spans="1:10" s="32" customFormat="1" ht="21" customHeight="1">
      <c r="A5" s="35" t="s">
        <v>101</v>
      </c>
      <c r="B5" s="35" t="s">
        <v>102</v>
      </c>
      <c r="C5" s="77"/>
      <c r="D5" s="34"/>
      <c r="E5" s="35"/>
      <c r="F5" s="78"/>
      <c r="G5" s="35"/>
      <c r="H5" s="79"/>
      <c r="I5" s="44"/>
      <c r="J5" s="44"/>
    </row>
    <row r="6" spans="1:10" s="32" customFormat="1" ht="21" customHeight="1">
      <c r="A6" s="36" t="s">
        <v>57</v>
      </c>
      <c r="B6" s="36" t="s">
        <v>57</v>
      </c>
      <c r="C6" s="36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4"/>
      <c r="J6" s="44"/>
    </row>
    <row r="7" spans="1:10" s="32" customFormat="1" ht="37.5" customHeight="1">
      <c r="A7" s="37" t="s">
        <v>58</v>
      </c>
      <c r="B7" s="37" t="s">
        <v>43</v>
      </c>
      <c r="C7" s="53">
        <v>16016579.76</v>
      </c>
      <c r="D7" s="53">
        <v>8986779.76</v>
      </c>
      <c r="E7" s="53">
        <v>7029800</v>
      </c>
      <c r="F7" s="53"/>
      <c r="G7" s="52"/>
      <c r="H7" s="80"/>
      <c r="I7" s="44"/>
      <c r="J7" s="44"/>
    </row>
    <row r="8" spans="1:8" s="32" customFormat="1" ht="37.5" customHeight="1">
      <c r="A8" s="37" t="s">
        <v>84</v>
      </c>
      <c r="B8" s="37" t="s">
        <v>85</v>
      </c>
      <c r="C8" s="53">
        <v>11250958.11</v>
      </c>
      <c r="D8" s="53">
        <v>7083558.11</v>
      </c>
      <c r="E8" s="53">
        <v>4167400</v>
      </c>
      <c r="F8" s="53"/>
      <c r="G8" s="52"/>
      <c r="H8" s="80"/>
    </row>
    <row r="9" spans="1:8" s="32" customFormat="1" ht="57" customHeight="1">
      <c r="A9" s="37" t="s">
        <v>86</v>
      </c>
      <c r="B9" s="37" t="s">
        <v>87</v>
      </c>
      <c r="C9" s="53">
        <v>11250958.11</v>
      </c>
      <c r="D9" s="53">
        <v>7083558.11</v>
      </c>
      <c r="E9" s="53">
        <v>4167400</v>
      </c>
      <c r="F9" s="53"/>
      <c r="G9" s="52"/>
      <c r="H9" s="80"/>
    </row>
    <row r="10" spans="1:8" s="32" customFormat="1" ht="37.5" customHeight="1">
      <c r="A10" s="37" t="s">
        <v>92</v>
      </c>
      <c r="B10" s="37" t="s">
        <v>93</v>
      </c>
      <c r="C10" s="53">
        <v>5809136.89</v>
      </c>
      <c r="D10" s="53">
        <v>5809136.89</v>
      </c>
      <c r="E10" s="53"/>
      <c r="F10" s="53"/>
      <c r="G10" s="52"/>
      <c r="H10" s="80"/>
    </row>
    <row r="11" spans="1:8" s="32" customFormat="1" ht="37.5" customHeight="1">
      <c r="A11" s="37" t="s">
        <v>90</v>
      </c>
      <c r="B11" s="37" t="s">
        <v>91</v>
      </c>
      <c r="C11" s="53">
        <v>1274421.22</v>
      </c>
      <c r="D11" s="53">
        <v>1274421.22</v>
      </c>
      <c r="E11" s="53"/>
      <c r="F11" s="53"/>
      <c r="G11" s="52"/>
      <c r="H11" s="80"/>
    </row>
    <row r="12" spans="1:8" s="32" customFormat="1" ht="57" customHeight="1">
      <c r="A12" s="37" t="s">
        <v>88</v>
      </c>
      <c r="B12" s="37" t="s">
        <v>89</v>
      </c>
      <c r="C12" s="53">
        <v>4167400</v>
      </c>
      <c r="D12" s="53"/>
      <c r="E12" s="53">
        <v>4167400</v>
      </c>
      <c r="F12" s="53"/>
      <c r="G12" s="52"/>
      <c r="H12" s="80"/>
    </row>
    <row r="13" spans="1:8" s="32" customFormat="1" ht="37.5" customHeight="1">
      <c r="A13" s="37" t="s">
        <v>75</v>
      </c>
      <c r="B13" s="37" t="s">
        <v>76</v>
      </c>
      <c r="C13" s="53">
        <v>1681861.31</v>
      </c>
      <c r="D13" s="53">
        <v>1259061.31</v>
      </c>
      <c r="E13" s="53">
        <v>422800</v>
      </c>
      <c r="F13" s="53"/>
      <c r="G13" s="52"/>
      <c r="H13" s="80"/>
    </row>
    <row r="14" spans="1:8" s="32" customFormat="1" ht="37.5" customHeight="1">
      <c r="A14" s="37" t="s">
        <v>80</v>
      </c>
      <c r="B14" s="37" t="s">
        <v>81</v>
      </c>
      <c r="C14" s="53">
        <v>1259061.31</v>
      </c>
      <c r="D14" s="53">
        <v>1259061.31</v>
      </c>
      <c r="E14" s="53"/>
      <c r="F14" s="53"/>
      <c r="G14" s="52"/>
      <c r="H14" s="80"/>
    </row>
    <row r="15" spans="1:8" s="32" customFormat="1" ht="37.5" customHeight="1">
      <c r="A15" s="37" t="s">
        <v>82</v>
      </c>
      <c r="B15" s="37" t="s">
        <v>83</v>
      </c>
      <c r="C15" s="53">
        <v>1259061.31</v>
      </c>
      <c r="D15" s="53">
        <v>1259061.31</v>
      </c>
      <c r="E15" s="53"/>
      <c r="F15" s="53"/>
      <c r="G15" s="52"/>
      <c r="H15" s="80"/>
    </row>
    <row r="16" spans="1:8" s="32" customFormat="1" ht="18.75" customHeight="1">
      <c r="A16" s="37" t="s">
        <v>71</v>
      </c>
      <c r="B16" s="37" t="s">
        <v>77</v>
      </c>
      <c r="C16" s="53">
        <v>422800</v>
      </c>
      <c r="D16" s="53"/>
      <c r="E16" s="53">
        <v>422800</v>
      </c>
      <c r="F16" s="53"/>
      <c r="G16" s="52"/>
      <c r="H16" s="80"/>
    </row>
    <row r="17" spans="1:8" s="32" customFormat="1" ht="37.5" customHeight="1">
      <c r="A17" s="37" t="s">
        <v>78</v>
      </c>
      <c r="B17" s="37" t="s">
        <v>79</v>
      </c>
      <c r="C17" s="53">
        <v>422800</v>
      </c>
      <c r="D17" s="53"/>
      <c r="E17" s="53">
        <v>422800</v>
      </c>
      <c r="F17" s="53"/>
      <c r="G17" s="52"/>
      <c r="H17" s="80"/>
    </row>
    <row r="18" spans="1:8" s="32" customFormat="1" ht="37.5" customHeight="1">
      <c r="A18" s="37" t="s">
        <v>65</v>
      </c>
      <c r="B18" s="37" t="s">
        <v>66</v>
      </c>
      <c r="C18" s="53">
        <v>2439600</v>
      </c>
      <c r="D18" s="53"/>
      <c r="E18" s="53">
        <v>2439600</v>
      </c>
      <c r="F18" s="53"/>
      <c r="G18" s="52"/>
      <c r="H18" s="80"/>
    </row>
    <row r="19" spans="1:8" s="32" customFormat="1" ht="37.5" customHeight="1">
      <c r="A19" s="37" t="s">
        <v>71</v>
      </c>
      <c r="B19" s="37" t="s">
        <v>72</v>
      </c>
      <c r="C19" s="53">
        <v>1743600</v>
      </c>
      <c r="D19" s="53"/>
      <c r="E19" s="53">
        <v>1743600</v>
      </c>
      <c r="F19" s="53"/>
      <c r="G19" s="52"/>
      <c r="H19" s="80"/>
    </row>
    <row r="20" spans="1:8" s="32" customFormat="1" ht="37.5" customHeight="1">
      <c r="A20" s="37" t="s">
        <v>73</v>
      </c>
      <c r="B20" s="37" t="s">
        <v>74</v>
      </c>
      <c r="C20" s="53">
        <v>1743600</v>
      </c>
      <c r="D20" s="53"/>
      <c r="E20" s="53">
        <v>1743600</v>
      </c>
      <c r="F20" s="53"/>
      <c r="G20" s="52"/>
      <c r="H20" s="80"/>
    </row>
    <row r="21" spans="1:8" s="32" customFormat="1" ht="37.5" customHeight="1">
      <c r="A21" s="37" t="s">
        <v>67</v>
      </c>
      <c r="B21" s="37" t="s">
        <v>68</v>
      </c>
      <c r="C21" s="53">
        <v>696000</v>
      </c>
      <c r="D21" s="53"/>
      <c r="E21" s="53">
        <v>696000</v>
      </c>
      <c r="F21" s="53"/>
      <c r="G21" s="52"/>
      <c r="H21" s="80"/>
    </row>
    <row r="22" spans="1:8" s="32" customFormat="1" ht="37.5" customHeight="1">
      <c r="A22" s="37" t="s">
        <v>69</v>
      </c>
      <c r="B22" s="37" t="s">
        <v>70</v>
      </c>
      <c r="C22" s="53">
        <v>696000</v>
      </c>
      <c r="D22" s="53"/>
      <c r="E22" s="53">
        <v>696000</v>
      </c>
      <c r="F22" s="53"/>
      <c r="G22" s="52"/>
      <c r="H22" s="80"/>
    </row>
    <row r="23" spans="1:8" s="32" customFormat="1" ht="37.5" customHeight="1">
      <c r="A23" s="37" t="s">
        <v>59</v>
      </c>
      <c r="B23" s="37" t="s">
        <v>60</v>
      </c>
      <c r="C23" s="53">
        <v>644160.34</v>
      </c>
      <c r="D23" s="53">
        <v>644160.34</v>
      </c>
      <c r="E23" s="53"/>
      <c r="F23" s="53"/>
      <c r="G23" s="52"/>
      <c r="H23" s="80"/>
    </row>
    <row r="24" spans="1:8" s="32" customFormat="1" ht="37.5" customHeight="1">
      <c r="A24" s="37" t="s">
        <v>61</v>
      </c>
      <c r="B24" s="37" t="s">
        <v>62</v>
      </c>
      <c r="C24" s="53">
        <v>644160.34</v>
      </c>
      <c r="D24" s="53">
        <v>644160.34</v>
      </c>
      <c r="E24" s="53"/>
      <c r="F24" s="53"/>
      <c r="G24" s="52"/>
      <c r="H24" s="80"/>
    </row>
    <row r="25" spans="1:8" s="32" customFormat="1" ht="37.5" customHeight="1">
      <c r="A25" s="37" t="s">
        <v>63</v>
      </c>
      <c r="B25" s="37" t="s">
        <v>64</v>
      </c>
      <c r="C25" s="53">
        <v>644160.34</v>
      </c>
      <c r="D25" s="53">
        <v>644160.34</v>
      </c>
      <c r="E25" s="53"/>
      <c r="F25" s="53"/>
      <c r="G25" s="52"/>
      <c r="H25" s="80"/>
    </row>
    <row r="26" spans="1:10" s="32" customFormat="1" ht="21" customHeight="1">
      <c r="A26" s="44"/>
      <c r="B26" s="44"/>
      <c r="D26" s="44"/>
      <c r="E26" s="44"/>
      <c r="F26" s="44"/>
      <c r="G26" s="44"/>
      <c r="H26" s="44"/>
      <c r="I26" s="44"/>
      <c r="J26" s="44"/>
    </row>
    <row r="27" spans="1:10" s="32" customFormat="1" ht="21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s="32" customFormat="1" ht="21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s="32" customFormat="1" ht="21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0" s="32" customFormat="1" ht="21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 s="32" customFormat="1" ht="21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 s="32" customFormat="1" ht="21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s="32" customFormat="1" ht="21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s="32" customFormat="1" ht="21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="32" customFormat="1" ht="21" customHeight="1"/>
    <row r="36" spans="1:10" s="32" customFormat="1" ht="21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2" customWidth="1"/>
    <col min="2" max="2" width="22.8515625" style="32" customWidth="1"/>
    <col min="3" max="3" width="36.00390625" style="32" customWidth="1"/>
    <col min="4" max="4" width="23.00390625" style="32" customWidth="1"/>
    <col min="5" max="5" width="21.57421875" style="32" customWidth="1"/>
    <col min="6" max="6" width="23.57421875" style="32" customWidth="1"/>
    <col min="7" max="34" width="9.140625" style="32" customWidth="1"/>
  </cols>
  <sheetData>
    <row r="1" spans="1:7" s="32" customFormat="1" ht="19.5" customHeight="1">
      <c r="A1" s="44"/>
      <c r="B1" s="44"/>
      <c r="C1" s="44"/>
      <c r="D1" s="44"/>
      <c r="E1" s="44"/>
      <c r="F1" s="63"/>
      <c r="G1" s="44"/>
    </row>
    <row r="2" spans="1:7" s="32" customFormat="1" ht="29.25" customHeight="1">
      <c r="A2" s="64" t="s">
        <v>103</v>
      </c>
      <c r="B2" s="64"/>
      <c r="C2" s="64"/>
      <c r="D2" s="64"/>
      <c r="E2" s="64"/>
      <c r="F2" s="64"/>
      <c r="G2" s="44"/>
    </row>
    <row r="3" spans="1:7" s="32" customFormat="1" ht="17.25" customHeight="1">
      <c r="A3" s="47" t="s">
        <v>16</v>
      </c>
      <c r="B3" s="48"/>
      <c r="C3" s="48"/>
      <c r="D3" s="48"/>
      <c r="E3" s="48"/>
      <c r="F3" s="49" t="s">
        <v>17</v>
      </c>
      <c r="G3" s="44"/>
    </row>
    <row r="4" spans="1:7" s="32" customFormat="1" ht="17.25" customHeight="1">
      <c r="A4" s="35" t="s">
        <v>18</v>
      </c>
      <c r="B4" s="34"/>
      <c r="C4" s="35" t="s">
        <v>104</v>
      </c>
      <c r="D4" s="35"/>
      <c r="E4" s="35"/>
      <c r="F4" s="35"/>
      <c r="G4" s="44"/>
    </row>
    <row r="5" spans="1:7" s="32" customFormat="1" ht="17.25" customHeight="1">
      <c r="A5" s="35" t="s">
        <v>20</v>
      </c>
      <c r="B5" s="36" t="s">
        <v>21</v>
      </c>
      <c r="C5" s="50" t="s">
        <v>22</v>
      </c>
      <c r="D5" s="65" t="s">
        <v>43</v>
      </c>
      <c r="E5" s="50" t="s">
        <v>105</v>
      </c>
      <c r="F5" s="65" t="s">
        <v>106</v>
      </c>
      <c r="G5" s="44"/>
    </row>
    <row r="6" spans="1:7" s="32" customFormat="1" ht="17.25" customHeight="1">
      <c r="A6" s="66" t="s">
        <v>107</v>
      </c>
      <c r="B6" s="67">
        <v>15824484.16</v>
      </c>
      <c r="C6" s="68" t="s">
        <v>108</v>
      </c>
      <c r="D6" s="38">
        <f>'财拨总表（引用）'!B7</f>
        <v>15824484.16</v>
      </c>
      <c r="E6" s="38">
        <f>'财拨总表（引用）'!C7</f>
        <v>15824484.16</v>
      </c>
      <c r="F6" s="38">
        <f>'财拨总表（引用）'!D7</f>
        <v>0</v>
      </c>
      <c r="G6" s="44"/>
    </row>
    <row r="7" spans="1:7" s="32" customFormat="1" ht="17.25" customHeight="1">
      <c r="A7" s="66" t="s">
        <v>109</v>
      </c>
      <c r="B7" s="67">
        <v>15824484.16</v>
      </c>
      <c r="C7" s="69" t="str">
        <f>'财拨总表（引用）'!A8</f>
        <v>一般公共服务支出</v>
      </c>
      <c r="D7" s="70">
        <f>'财拨总表（引用）'!B8</f>
        <v>11150958.11</v>
      </c>
      <c r="E7" s="70">
        <f>'财拨总表（引用）'!C8</f>
        <v>11150958.11</v>
      </c>
      <c r="F7" s="70">
        <f>'财拨总表（引用）'!D8</f>
        <v>0</v>
      </c>
      <c r="G7" s="44"/>
    </row>
    <row r="8" spans="1:7" s="32" customFormat="1" ht="17.25" customHeight="1">
      <c r="A8" s="66" t="s">
        <v>110</v>
      </c>
      <c r="B8" s="67"/>
      <c r="C8" s="69" t="str">
        <f>'财拨总表（引用）'!A9</f>
        <v>社会保障和就业支出</v>
      </c>
      <c r="D8" s="70">
        <f>'财拨总表（引用）'!B9</f>
        <v>1681861.31</v>
      </c>
      <c r="E8" s="70">
        <f>'财拨总表（引用）'!C9</f>
        <v>1681861.31</v>
      </c>
      <c r="F8" s="70">
        <f>'财拨总表（引用）'!D9</f>
        <v>0</v>
      </c>
      <c r="G8" s="44"/>
    </row>
    <row r="9" spans="1:7" s="32" customFormat="1" ht="17.25" customHeight="1">
      <c r="A9" s="66" t="s">
        <v>111</v>
      </c>
      <c r="B9" s="67"/>
      <c r="C9" s="69" t="str">
        <f>'财拨总表（引用）'!A10</f>
        <v>卫生健康支出</v>
      </c>
      <c r="D9" s="70">
        <f>'财拨总表（引用）'!B10</f>
        <v>2439600</v>
      </c>
      <c r="E9" s="70">
        <f>'财拨总表（引用）'!C10</f>
        <v>2439600</v>
      </c>
      <c r="F9" s="70">
        <f>'财拨总表（引用）'!D10</f>
        <v>0</v>
      </c>
      <c r="G9" s="44"/>
    </row>
    <row r="10" spans="1:7" s="32" customFormat="1" ht="17.25" customHeight="1">
      <c r="A10" s="66" t="s">
        <v>112</v>
      </c>
      <c r="B10" s="52"/>
      <c r="C10" s="69" t="str">
        <f>'财拨总表（引用）'!A11</f>
        <v>城乡社区支出</v>
      </c>
      <c r="D10" s="70">
        <f>'财拨总表（引用）'!B11</f>
        <v>552064.74</v>
      </c>
      <c r="E10" s="70">
        <f>'财拨总表（引用）'!C11</f>
        <v>552064.74</v>
      </c>
      <c r="F10" s="70">
        <f>'财拨总表（引用）'!D11</f>
        <v>0</v>
      </c>
      <c r="G10" s="44"/>
    </row>
    <row r="11" spans="1:7" s="32" customFormat="1" ht="17.25" customHeight="1">
      <c r="A11" s="71"/>
      <c r="B11" s="72"/>
      <c r="C11" s="73">
        <f>'财拨总表（引用）'!A12</f>
        <v>0</v>
      </c>
      <c r="D11" s="70">
        <f>'财拨总表（引用）'!B12</f>
        <v>0</v>
      </c>
      <c r="E11" s="70">
        <f>'财拨总表（引用）'!C12</f>
        <v>0</v>
      </c>
      <c r="F11" s="70">
        <f>'财拨总表（引用）'!D12</f>
        <v>0</v>
      </c>
      <c r="G11" s="44"/>
    </row>
    <row r="12" spans="1:7" s="32" customFormat="1" ht="17.25" customHeight="1">
      <c r="A12" s="71"/>
      <c r="B12" s="52"/>
      <c r="C12" s="73">
        <f>'财拨总表（引用）'!A13</f>
        <v>0</v>
      </c>
      <c r="D12" s="70">
        <f>'财拨总表（引用）'!B13</f>
        <v>0</v>
      </c>
      <c r="E12" s="70">
        <f>'财拨总表（引用）'!C13</f>
        <v>0</v>
      </c>
      <c r="F12" s="70">
        <f>'财拨总表（引用）'!D13</f>
        <v>0</v>
      </c>
      <c r="G12" s="44"/>
    </row>
    <row r="13" spans="1:7" s="32" customFormat="1" ht="17.25" customHeight="1">
      <c r="A13" s="71"/>
      <c r="B13" s="52"/>
      <c r="C13" s="73">
        <f>'财拨总表（引用）'!A14</f>
        <v>0</v>
      </c>
      <c r="D13" s="70">
        <f>'财拨总表（引用）'!B14</f>
        <v>0</v>
      </c>
      <c r="E13" s="70">
        <f>'财拨总表（引用）'!C14</f>
        <v>0</v>
      </c>
      <c r="F13" s="70">
        <f>'财拨总表（引用）'!D14</f>
        <v>0</v>
      </c>
      <c r="G13" s="44"/>
    </row>
    <row r="14" spans="1:7" s="32" customFormat="1" ht="17.25" customHeight="1">
      <c r="A14" s="71"/>
      <c r="B14" s="52"/>
      <c r="C14" s="73">
        <f>'财拨总表（引用）'!A15</f>
        <v>0</v>
      </c>
      <c r="D14" s="70">
        <f>'财拨总表（引用）'!B15</f>
        <v>0</v>
      </c>
      <c r="E14" s="70">
        <f>'财拨总表（引用）'!C15</f>
        <v>0</v>
      </c>
      <c r="F14" s="70">
        <f>'财拨总表（引用）'!D15</f>
        <v>0</v>
      </c>
      <c r="G14" s="44"/>
    </row>
    <row r="15" spans="1:7" s="32" customFormat="1" ht="17.25" customHeight="1">
      <c r="A15" s="71"/>
      <c r="B15" s="52"/>
      <c r="C15" s="73">
        <f>'财拨总表（引用）'!A16</f>
        <v>0</v>
      </c>
      <c r="D15" s="70">
        <f>'财拨总表（引用）'!B16</f>
        <v>0</v>
      </c>
      <c r="E15" s="70">
        <f>'财拨总表（引用）'!C16</f>
        <v>0</v>
      </c>
      <c r="F15" s="70">
        <f>'财拨总表（引用）'!D16</f>
        <v>0</v>
      </c>
      <c r="G15" s="44"/>
    </row>
    <row r="16" spans="1:7" s="32" customFormat="1" ht="17.25" customHeight="1">
      <c r="A16" s="71"/>
      <c r="B16" s="52"/>
      <c r="C16" s="73">
        <f>'财拨总表（引用）'!A17</f>
        <v>0</v>
      </c>
      <c r="D16" s="70">
        <f>'财拨总表（引用）'!B17</f>
        <v>0</v>
      </c>
      <c r="E16" s="70">
        <f>'财拨总表（引用）'!C17</f>
        <v>0</v>
      </c>
      <c r="F16" s="70">
        <f>'财拨总表（引用）'!D17</f>
        <v>0</v>
      </c>
      <c r="G16" s="44"/>
    </row>
    <row r="17" spans="1:7" s="32" customFormat="1" ht="17.25" customHeight="1">
      <c r="A17" s="71"/>
      <c r="B17" s="52"/>
      <c r="C17" s="73">
        <f>'财拨总表（引用）'!A18</f>
        <v>0</v>
      </c>
      <c r="D17" s="70">
        <f>'财拨总表（引用）'!B18</f>
        <v>0</v>
      </c>
      <c r="E17" s="70">
        <f>'财拨总表（引用）'!C18</f>
        <v>0</v>
      </c>
      <c r="F17" s="70">
        <f>'财拨总表（引用）'!D18</f>
        <v>0</v>
      </c>
      <c r="G17" s="44"/>
    </row>
    <row r="18" spans="1:7" s="32" customFormat="1" ht="17.25" customHeight="1">
      <c r="A18" s="71"/>
      <c r="B18" s="52"/>
      <c r="C18" s="73">
        <f>'财拨总表（引用）'!A19</f>
        <v>0</v>
      </c>
      <c r="D18" s="70">
        <f>'财拨总表（引用）'!B19</f>
        <v>0</v>
      </c>
      <c r="E18" s="70">
        <f>'财拨总表（引用）'!C19</f>
        <v>0</v>
      </c>
      <c r="F18" s="70">
        <f>'财拨总表（引用）'!D19</f>
        <v>0</v>
      </c>
      <c r="G18" s="44"/>
    </row>
    <row r="19" spans="1:7" s="32" customFormat="1" ht="17.25" customHeight="1">
      <c r="A19" s="74"/>
      <c r="B19" s="52"/>
      <c r="C19" s="73">
        <f>'财拨总表（引用）'!A20</f>
        <v>0</v>
      </c>
      <c r="D19" s="70">
        <f>'财拨总表（引用）'!B20</f>
        <v>0</v>
      </c>
      <c r="E19" s="70">
        <f>'财拨总表（引用）'!C20</f>
        <v>0</v>
      </c>
      <c r="F19" s="70">
        <f>'财拨总表（引用）'!D20</f>
        <v>0</v>
      </c>
      <c r="G19" s="44"/>
    </row>
    <row r="20" spans="1:7" s="32" customFormat="1" ht="17.25" customHeight="1">
      <c r="A20" s="71"/>
      <c r="B20" s="52"/>
      <c r="C20" s="73">
        <f>'财拨总表（引用）'!A21</f>
        <v>0</v>
      </c>
      <c r="D20" s="70">
        <f>'财拨总表（引用）'!B21</f>
        <v>0</v>
      </c>
      <c r="E20" s="70">
        <f>'财拨总表（引用）'!C21</f>
        <v>0</v>
      </c>
      <c r="F20" s="70">
        <f>'财拨总表（引用）'!D21</f>
        <v>0</v>
      </c>
      <c r="G20" s="44"/>
    </row>
    <row r="21" spans="1:7" s="32" customFormat="1" ht="17.25" customHeight="1">
      <c r="A21" s="71"/>
      <c r="B21" s="52"/>
      <c r="C21" s="73">
        <f>'财拨总表（引用）'!A22</f>
        <v>0</v>
      </c>
      <c r="D21" s="70">
        <f>'财拨总表（引用）'!B22</f>
        <v>0</v>
      </c>
      <c r="E21" s="70">
        <f>'财拨总表（引用）'!C22</f>
        <v>0</v>
      </c>
      <c r="F21" s="70">
        <f>'财拨总表（引用）'!D22</f>
        <v>0</v>
      </c>
      <c r="G21" s="44"/>
    </row>
    <row r="22" spans="1:7" s="32" customFormat="1" ht="17.25" customHeight="1">
      <c r="A22" s="71"/>
      <c r="B22" s="52"/>
      <c r="C22" s="73">
        <f>'财拨总表（引用）'!A23</f>
        <v>0</v>
      </c>
      <c r="D22" s="70">
        <f>'财拨总表（引用）'!B23</f>
        <v>0</v>
      </c>
      <c r="E22" s="70">
        <f>'财拨总表（引用）'!C23</f>
        <v>0</v>
      </c>
      <c r="F22" s="70">
        <f>'财拨总表（引用）'!D23</f>
        <v>0</v>
      </c>
      <c r="G22" s="44"/>
    </row>
    <row r="23" spans="1:7" s="32" customFormat="1" ht="17.25" customHeight="1">
      <c r="A23" s="71"/>
      <c r="B23" s="52"/>
      <c r="C23" s="73">
        <f>'财拨总表（引用）'!A24</f>
        <v>0</v>
      </c>
      <c r="D23" s="70">
        <f>'财拨总表（引用）'!B24</f>
        <v>0</v>
      </c>
      <c r="E23" s="70">
        <f>'财拨总表（引用）'!C24</f>
        <v>0</v>
      </c>
      <c r="F23" s="70">
        <f>'财拨总表（引用）'!D24</f>
        <v>0</v>
      </c>
      <c r="G23" s="44"/>
    </row>
    <row r="24" spans="1:7" s="32" customFormat="1" ht="17.25" customHeight="1">
      <c r="A24" s="71"/>
      <c r="B24" s="52"/>
      <c r="C24" s="73">
        <f>'财拨总表（引用）'!A25</f>
        <v>0</v>
      </c>
      <c r="D24" s="70">
        <f>'财拨总表（引用）'!B25</f>
        <v>0</v>
      </c>
      <c r="E24" s="70">
        <f>'财拨总表（引用）'!C25</f>
        <v>0</v>
      </c>
      <c r="F24" s="70">
        <f>'财拨总表（引用）'!D25</f>
        <v>0</v>
      </c>
      <c r="G24" s="44"/>
    </row>
    <row r="25" spans="1:7" s="32" customFormat="1" ht="17.25" customHeight="1">
      <c r="A25" s="71"/>
      <c r="B25" s="52"/>
      <c r="C25" s="73">
        <f>'财拨总表（引用）'!A26</f>
        <v>0</v>
      </c>
      <c r="D25" s="70">
        <f>'财拨总表（引用）'!B26</f>
        <v>0</v>
      </c>
      <c r="E25" s="70">
        <f>'财拨总表（引用）'!C26</f>
        <v>0</v>
      </c>
      <c r="F25" s="70">
        <f>'财拨总表（引用）'!D26</f>
        <v>0</v>
      </c>
      <c r="G25" s="44"/>
    </row>
    <row r="26" spans="1:7" s="32" customFormat="1" ht="19.5" customHeight="1">
      <c r="A26" s="71"/>
      <c r="B26" s="52"/>
      <c r="C26" s="73">
        <f>'财拨总表（引用）'!A27</f>
        <v>0</v>
      </c>
      <c r="D26" s="70">
        <f>'财拨总表（引用）'!B27</f>
        <v>0</v>
      </c>
      <c r="E26" s="70">
        <f>'财拨总表（引用）'!C27</f>
        <v>0</v>
      </c>
      <c r="F26" s="70">
        <f>'财拨总表（引用）'!D27</f>
        <v>0</v>
      </c>
      <c r="G26" s="44"/>
    </row>
    <row r="27" spans="1:7" s="32" customFormat="1" ht="19.5" customHeight="1">
      <c r="A27" s="71"/>
      <c r="B27" s="52"/>
      <c r="C27" s="73">
        <f>'财拨总表（引用）'!A28</f>
        <v>0</v>
      </c>
      <c r="D27" s="70">
        <f>'财拨总表（引用）'!B28</f>
        <v>0</v>
      </c>
      <c r="E27" s="70">
        <f>'财拨总表（引用）'!C28</f>
        <v>0</v>
      </c>
      <c r="F27" s="70">
        <f>'财拨总表（引用）'!D28</f>
        <v>0</v>
      </c>
      <c r="G27" s="44"/>
    </row>
    <row r="28" spans="1:7" s="32" customFormat="1" ht="19.5" customHeight="1">
      <c r="A28" s="71"/>
      <c r="B28" s="52"/>
      <c r="C28" s="73">
        <f>'财拨总表（引用）'!A29</f>
        <v>0</v>
      </c>
      <c r="D28" s="70">
        <f>'财拨总表（引用）'!B29</f>
        <v>0</v>
      </c>
      <c r="E28" s="70">
        <f>'财拨总表（引用）'!C29</f>
        <v>0</v>
      </c>
      <c r="F28" s="70">
        <f>'财拨总表（引用）'!D29</f>
        <v>0</v>
      </c>
      <c r="G28" s="44"/>
    </row>
    <row r="29" spans="1:7" s="32" customFormat="1" ht="19.5" customHeight="1">
      <c r="A29" s="71"/>
      <c r="B29" s="52"/>
      <c r="C29" s="73">
        <f>'财拨总表（引用）'!A30</f>
        <v>0</v>
      </c>
      <c r="D29" s="70">
        <f>'财拨总表（引用）'!B30</f>
        <v>0</v>
      </c>
      <c r="E29" s="70">
        <f>'财拨总表（引用）'!C30</f>
        <v>0</v>
      </c>
      <c r="F29" s="70">
        <f>'财拨总表（引用）'!D30</f>
        <v>0</v>
      </c>
      <c r="G29" s="44"/>
    </row>
    <row r="30" spans="1:7" s="32" customFormat="1" ht="19.5" customHeight="1">
      <c r="A30" s="71"/>
      <c r="B30" s="52"/>
      <c r="C30" s="73">
        <f>'财拨总表（引用）'!A31</f>
        <v>0</v>
      </c>
      <c r="D30" s="70">
        <f>'财拨总表（引用）'!B31</f>
        <v>0</v>
      </c>
      <c r="E30" s="70">
        <f>'财拨总表（引用）'!C31</f>
        <v>0</v>
      </c>
      <c r="F30" s="70">
        <f>'财拨总表（引用）'!D31</f>
        <v>0</v>
      </c>
      <c r="G30" s="44"/>
    </row>
    <row r="31" spans="1:7" s="32" customFormat="1" ht="19.5" customHeight="1">
      <c r="A31" s="71"/>
      <c r="B31" s="52"/>
      <c r="C31" s="73">
        <f>'财拨总表（引用）'!A32</f>
        <v>0</v>
      </c>
      <c r="D31" s="70">
        <f>'财拨总表（引用）'!B32</f>
        <v>0</v>
      </c>
      <c r="E31" s="70">
        <f>'财拨总表（引用）'!C32</f>
        <v>0</v>
      </c>
      <c r="F31" s="70">
        <f>'财拨总表（引用）'!D32</f>
        <v>0</v>
      </c>
      <c r="G31" s="44"/>
    </row>
    <row r="32" spans="1:7" s="32" customFormat="1" ht="19.5" customHeight="1">
      <c r="A32" s="71"/>
      <c r="B32" s="52"/>
      <c r="C32" s="73">
        <f>'财拨总表（引用）'!A33</f>
        <v>0</v>
      </c>
      <c r="D32" s="70">
        <f>'财拨总表（引用）'!B33</f>
        <v>0</v>
      </c>
      <c r="E32" s="70">
        <f>'财拨总表（引用）'!C33</f>
        <v>0</v>
      </c>
      <c r="F32" s="70">
        <f>'财拨总表（引用）'!D33</f>
        <v>0</v>
      </c>
      <c r="G32" s="44"/>
    </row>
    <row r="33" spans="1:7" s="32" customFormat="1" ht="19.5" customHeight="1">
      <c r="A33" s="71"/>
      <c r="B33" s="52"/>
      <c r="C33" s="73">
        <f>'财拨总表（引用）'!A34</f>
        <v>0</v>
      </c>
      <c r="D33" s="70">
        <f>'财拨总表（引用）'!B34</f>
        <v>0</v>
      </c>
      <c r="E33" s="70">
        <f>'财拨总表（引用）'!C34</f>
        <v>0</v>
      </c>
      <c r="F33" s="70">
        <f>'财拨总表（引用）'!D34</f>
        <v>0</v>
      </c>
      <c r="G33" s="44"/>
    </row>
    <row r="34" spans="1:7" s="32" customFormat="1" ht="19.5" customHeight="1">
      <c r="A34" s="71"/>
      <c r="B34" s="52"/>
      <c r="C34" s="73">
        <f>'财拨总表（引用）'!A35</f>
        <v>0</v>
      </c>
      <c r="D34" s="70">
        <f>'财拨总表（引用）'!B35</f>
        <v>0</v>
      </c>
      <c r="E34" s="70">
        <f>'财拨总表（引用）'!C35</f>
        <v>0</v>
      </c>
      <c r="F34" s="70">
        <f>'财拨总表（引用）'!D35</f>
        <v>0</v>
      </c>
      <c r="G34" s="44"/>
    </row>
    <row r="35" spans="1:7" s="32" customFormat="1" ht="19.5" customHeight="1">
      <c r="A35" s="71"/>
      <c r="B35" s="52"/>
      <c r="C35" s="73">
        <f>'财拨总表（引用）'!A36</f>
        <v>0</v>
      </c>
      <c r="D35" s="70">
        <f>'财拨总表（引用）'!B36</f>
        <v>0</v>
      </c>
      <c r="E35" s="70">
        <f>'财拨总表（引用）'!C36</f>
        <v>0</v>
      </c>
      <c r="F35" s="70">
        <f>'财拨总表（引用）'!D36</f>
        <v>0</v>
      </c>
      <c r="G35" s="44"/>
    </row>
    <row r="36" spans="1:7" s="32" customFormat="1" ht="19.5" customHeight="1">
      <c r="A36" s="71"/>
      <c r="B36" s="52"/>
      <c r="C36" s="73">
        <f>'财拨总表（引用）'!A37</f>
        <v>0</v>
      </c>
      <c r="D36" s="70">
        <f>'财拨总表（引用）'!B37</f>
        <v>0</v>
      </c>
      <c r="E36" s="70">
        <f>'财拨总表（引用）'!C37</f>
        <v>0</v>
      </c>
      <c r="F36" s="70">
        <f>'财拨总表（引用）'!D37</f>
        <v>0</v>
      </c>
      <c r="G36" s="44"/>
    </row>
    <row r="37" spans="1:7" s="32" customFormat="1" ht="19.5" customHeight="1">
      <c r="A37" s="71"/>
      <c r="B37" s="52"/>
      <c r="C37" s="73">
        <f>'财拨总表（引用）'!A38</f>
        <v>0</v>
      </c>
      <c r="D37" s="70">
        <f>'财拨总表（引用）'!B38</f>
        <v>0</v>
      </c>
      <c r="E37" s="70">
        <f>'财拨总表（引用）'!C38</f>
        <v>0</v>
      </c>
      <c r="F37" s="70">
        <f>'财拨总表（引用）'!D38</f>
        <v>0</v>
      </c>
      <c r="G37" s="44"/>
    </row>
    <row r="38" spans="1:7" s="32" customFormat="1" ht="19.5" customHeight="1">
      <c r="A38" s="71"/>
      <c r="B38" s="52"/>
      <c r="C38" s="73">
        <f>'财拨总表（引用）'!A39</f>
        <v>0</v>
      </c>
      <c r="D38" s="70">
        <f>'财拨总表（引用）'!B39</f>
        <v>0</v>
      </c>
      <c r="E38" s="70">
        <f>'财拨总表（引用）'!C39</f>
        <v>0</v>
      </c>
      <c r="F38" s="70">
        <f>'财拨总表（引用）'!D39</f>
        <v>0</v>
      </c>
      <c r="G38" s="44"/>
    </row>
    <row r="39" spans="1:7" s="32" customFormat="1" ht="19.5" customHeight="1">
      <c r="A39" s="71"/>
      <c r="B39" s="52"/>
      <c r="C39" s="73">
        <f>'财拨总表（引用）'!A40</f>
        <v>0</v>
      </c>
      <c r="D39" s="70">
        <f>'财拨总表（引用）'!B40</f>
        <v>0</v>
      </c>
      <c r="E39" s="70">
        <f>'财拨总表（引用）'!C40</f>
        <v>0</v>
      </c>
      <c r="F39" s="70">
        <f>'财拨总表（引用）'!D40</f>
        <v>0</v>
      </c>
      <c r="G39" s="44"/>
    </row>
    <row r="40" spans="1:7" s="32" customFormat="1" ht="19.5" customHeight="1">
      <c r="A40" s="71"/>
      <c r="B40" s="52"/>
      <c r="C40" s="73">
        <f>'财拨总表（引用）'!A41</f>
        <v>0</v>
      </c>
      <c r="D40" s="70">
        <f>'财拨总表（引用）'!B41</f>
        <v>0</v>
      </c>
      <c r="E40" s="70">
        <f>'财拨总表（引用）'!C41</f>
        <v>0</v>
      </c>
      <c r="F40" s="70">
        <f>'财拨总表（引用）'!D41</f>
        <v>0</v>
      </c>
      <c r="G40" s="44"/>
    </row>
    <row r="41" spans="1:7" s="32" customFormat="1" ht="19.5" customHeight="1">
      <c r="A41" s="71"/>
      <c r="B41" s="52"/>
      <c r="C41" s="73">
        <f>'财拨总表（引用）'!A42</f>
        <v>0</v>
      </c>
      <c r="D41" s="70">
        <f>'财拨总表（引用）'!B42</f>
        <v>0</v>
      </c>
      <c r="E41" s="70">
        <f>'财拨总表（引用）'!C42</f>
        <v>0</v>
      </c>
      <c r="F41" s="70">
        <f>'财拨总表（引用）'!D42</f>
        <v>0</v>
      </c>
      <c r="G41" s="44"/>
    </row>
    <row r="42" spans="1:7" s="32" customFormat="1" ht="19.5" customHeight="1">
      <c r="A42" s="71"/>
      <c r="B42" s="52"/>
      <c r="C42" s="73">
        <f>'财拨总表（引用）'!A43</f>
        <v>0</v>
      </c>
      <c r="D42" s="70">
        <f>'财拨总表（引用）'!B43</f>
        <v>0</v>
      </c>
      <c r="E42" s="70">
        <f>'财拨总表（引用）'!C43</f>
        <v>0</v>
      </c>
      <c r="F42" s="70">
        <f>'财拨总表（引用）'!D43</f>
        <v>0</v>
      </c>
      <c r="G42" s="44"/>
    </row>
    <row r="43" spans="1:7" s="32" customFormat="1" ht="19.5" customHeight="1">
      <c r="A43" s="71"/>
      <c r="B43" s="52"/>
      <c r="C43" s="73">
        <f>'财拨总表（引用）'!A44</f>
        <v>0</v>
      </c>
      <c r="D43" s="70">
        <f>'财拨总表（引用）'!B44</f>
        <v>0</v>
      </c>
      <c r="E43" s="70">
        <f>'财拨总表（引用）'!C44</f>
        <v>0</v>
      </c>
      <c r="F43" s="70">
        <f>'财拨总表（引用）'!D44</f>
        <v>0</v>
      </c>
      <c r="G43" s="44"/>
    </row>
    <row r="44" spans="1:7" s="32" customFormat="1" ht="19.5" customHeight="1">
      <c r="A44" s="71"/>
      <c r="B44" s="52"/>
      <c r="C44" s="73">
        <f>'财拨总表（引用）'!A45</f>
        <v>0</v>
      </c>
      <c r="D44" s="70">
        <f>'财拨总表（引用）'!B45</f>
        <v>0</v>
      </c>
      <c r="E44" s="70">
        <f>'财拨总表（引用）'!C45</f>
        <v>0</v>
      </c>
      <c r="F44" s="70">
        <f>'财拨总表（引用）'!D45</f>
        <v>0</v>
      </c>
      <c r="G44" s="44"/>
    </row>
    <row r="45" spans="1:7" s="32" customFormat="1" ht="19.5" customHeight="1">
      <c r="A45" s="71"/>
      <c r="B45" s="52"/>
      <c r="C45" s="73">
        <f>'财拨总表（引用）'!A46</f>
        <v>0</v>
      </c>
      <c r="D45" s="70">
        <f>'财拨总表（引用）'!B46</f>
        <v>0</v>
      </c>
      <c r="E45" s="70">
        <f>'财拨总表（引用）'!C46</f>
        <v>0</v>
      </c>
      <c r="F45" s="70">
        <f>'财拨总表（引用）'!D46</f>
        <v>0</v>
      </c>
      <c r="G45" s="44"/>
    </row>
    <row r="46" spans="1:7" s="32" customFormat="1" ht="19.5" customHeight="1">
      <c r="A46" s="71"/>
      <c r="B46" s="52"/>
      <c r="C46" s="73">
        <f>'财拨总表（引用）'!A47</f>
        <v>0</v>
      </c>
      <c r="D46" s="70">
        <f>'财拨总表（引用）'!B47</f>
        <v>0</v>
      </c>
      <c r="E46" s="70">
        <f>'财拨总表（引用）'!C47</f>
        <v>0</v>
      </c>
      <c r="F46" s="70">
        <f>'财拨总表（引用）'!D47</f>
        <v>0</v>
      </c>
      <c r="G46" s="44"/>
    </row>
    <row r="47" spans="1:7" s="32" customFormat="1" ht="19.5" customHeight="1">
      <c r="A47" s="71"/>
      <c r="B47" s="52"/>
      <c r="C47" s="73">
        <f>'财拨总表（引用）'!A48</f>
        <v>0</v>
      </c>
      <c r="D47" s="70">
        <f>'财拨总表（引用）'!B48</f>
        <v>0</v>
      </c>
      <c r="E47" s="70">
        <f>'财拨总表（引用）'!C48</f>
        <v>0</v>
      </c>
      <c r="F47" s="70">
        <f>'财拨总表（引用）'!D48</f>
        <v>0</v>
      </c>
      <c r="G47" s="44"/>
    </row>
    <row r="48" spans="1:7" s="32" customFormat="1" ht="19.5" customHeight="1">
      <c r="A48" s="71"/>
      <c r="B48" s="52"/>
      <c r="C48" s="73">
        <f>'财拨总表（引用）'!A49</f>
        <v>0</v>
      </c>
      <c r="D48" s="70">
        <f>'财拨总表（引用）'!B49</f>
        <v>0</v>
      </c>
      <c r="E48" s="70">
        <f>'财拨总表（引用）'!C49</f>
        <v>0</v>
      </c>
      <c r="F48" s="70">
        <f>'财拨总表（引用）'!D49</f>
        <v>0</v>
      </c>
      <c r="G48" s="44"/>
    </row>
    <row r="49" spans="1:7" s="32" customFormat="1" ht="17.25" customHeight="1">
      <c r="A49" s="71" t="s">
        <v>113</v>
      </c>
      <c r="B49" s="52"/>
      <c r="C49" s="70" t="s">
        <v>114</v>
      </c>
      <c r="D49" s="70"/>
      <c r="E49" s="70"/>
      <c r="F49" s="52"/>
      <c r="G49" s="44"/>
    </row>
    <row r="50" spans="1:7" s="32" customFormat="1" ht="17.25" customHeight="1">
      <c r="A50" s="48" t="s">
        <v>115</v>
      </c>
      <c r="B50" s="52"/>
      <c r="C50" s="70"/>
      <c r="D50" s="70"/>
      <c r="E50" s="70"/>
      <c r="F50" s="52"/>
      <c r="G50" s="44"/>
    </row>
    <row r="51" spans="1:7" s="32" customFormat="1" ht="17.25" customHeight="1">
      <c r="A51" s="71" t="s">
        <v>116</v>
      </c>
      <c r="B51" s="38"/>
      <c r="C51" s="70"/>
      <c r="D51" s="70"/>
      <c r="E51" s="70"/>
      <c r="F51" s="52"/>
      <c r="G51" s="44"/>
    </row>
    <row r="52" spans="1:7" s="32" customFormat="1" ht="17.25" customHeight="1">
      <c r="A52" s="71"/>
      <c r="B52" s="52"/>
      <c r="C52" s="70"/>
      <c r="D52" s="70"/>
      <c r="E52" s="70"/>
      <c r="F52" s="52"/>
      <c r="G52" s="44"/>
    </row>
    <row r="53" spans="1:7" s="32" customFormat="1" ht="17.25" customHeight="1">
      <c r="A53" s="71"/>
      <c r="B53" s="52"/>
      <c r="C53" s="70"/>
      <c r="D53" s="70"/>
      <c r="E53" s="70"/>
      <c r="F53" s="52"/>
      <c r="G53" s="44"/>
    </row>
    <row r="54" spans="1:7" s="32" customFormat="1" ht="17.25" customHeight="1">
      <c r="A54" s="75" t="s">
        <v>38</v>
      </c>
      <c r="B54" s="38">
        <f>B6</f>
        <v>15824484.16</v>
      </c>
      <c r="C54" s="75" t="s">
        <v>39</v>
      </c>
      <c r="D54" s="38">
        <f>'财拨总表（引用）'!B7</f>
        <v>15824484.16</v>
      </c>
      <c r="E54" s="38">
        <f>'财拨总表（引用）'!C7</f>
        <v>15824484.16</v>
      </c>
      <c r="F54" s="38">
        <f>'财拨总表（引用）'!D7</f>
        <v>0</v>
      </c>
      <c r="G54" s="44"/>
    </row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>
      <c r="AF80" s="42"/>
    </row>
    <row r="81" s="32" customFormat="1" ht="15">
      <c r="AD81" s="42"/>
    </row>
    <row r="82" spans="31:32" s="32" customFormat="1" ht="15">
      <c r="AE82" s="42"/>
      <c r="AF82" s="42"/>
    </row>
    <row r="83" spans="32:33" s="32" customFormat="1" ht="15">
      <c r="AF83" s="42"/>
      <c r="AG83" s="42"/>
    </row>
    <row r="84" s="32" customFormat="1" ht="15">
      <c r="AG84" s="76" t="s">
        <v>117</v>
      </c>
    </row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>
      <c r="Z121" s="42"/>
    </row>
    <row r="122" spans="23:26" s="32" customFormat="1" ht="15">
      <c r="W122" s="42"/>
      <c r="X122" s="42"/>
      <c r="Y122" s="42"/>
      <c r="Z122" s="76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3">
      <selection activeCell="C14" sqref="C14"/>
    </sheetView>
  </sheetViews>
  <sheetFormatPr defaultColWidth="9.140625" defaultRowHeight="12.75" customHeight="1"/>
  <cols>
    <col min="1" max="1" width="16.7109375" style="32" customWidth="1"/>
    <col min="2" max="2" width="44.421875" style="32" customWidth="1"/>
    <col min="3" max="5" width="28.00390625" style="32" customWidth="1"/>
    <col min="6" max="6" width="9.140625" style="32" customWidth="1"/>
    <col min="7" max="7" width="13.57421875" style="32" customWidth="1"/>
    <col min="8" max="8" width="9.140625" style="32" customWidth="1"/>
  </cols>
  <sheetData>
    <row r="1" spans="1:7" s="32" customFormat="1" ht="21" customHeight="1">
      <c r="A1" s="44"/>
      <c r="B1" s="44"/>
      <c r="C1" s="44"/>
      <c r="D1" s="44"/>
      <c r="E1" s="44"/>
      <c r="F1" s="44"/>
      <c r="G1" s="44"/>
    </row>
    <row r="2" spans="1:7" s="32" customFormat="1" ht="29.25" customHeight="1">
      <c r="A2" s="45" t="s">
        <v>118</v>
      </c>
      <c r="B2" s="45"/>
      <c r="C2" s="45"/>
      <c r="D2" s="45"/>
      <c r="E2" s="45"/>
      <c r="F2" s="46"/>
      <c r="G2" s="46"/>
    </row>
    <row r="3" spans="1:7" s="32" customFormat="1" ht="21" customHeight="1">
      <c r="A3" s="47" t="s">
        <v>16</v>
      </c>
      <c r="B3" s="48"/>
      <c r="C3" s="48"/>
      <c r="D3" s="48"/>
      <c r="E3" s="49" t="s">
        <v>17</v>
      </c>
      <c r="F3" s="44"/>
      <c r="G3" s="44"/>
    </row>
    <row r="4" spans="1:7" s="32" customFormat="1" ht="17.25" customHeight="1">
      <c r="A4" s="35" t="s">
        <v>95</v>
      </c>
      <c r="B4" s="35"/>
      <c r="C4" s="35" t="s">
        <v>119</v>
      </c>
      <c r="D4" s="35"/>
      <c r="E4" s="35"/>
      <c r="F4" s="44"/>
      <c r="G4" s="44"/>
    </row>
    <row r="5" spans="1:7" s="32" customFormat="1" ht="21" customHeight="1">
      <c r="A5" s="35" t="s">
        <v>101</v>
      </c>
      <c r="B5" s="35" t="s">
        <v>102</v>
      </c>
      <c r="C5" s="35" t="s">
        <v>43</v>
      </c>
      <c r="D5" s="35" t="s">
        <v>96</v>
      </c>
      <c r="E5" s="35" t="s">
        <v>97</v>
      </c>
      <c r="F5" s="44"/>
      <c r="G5" s="44"/>
    </row>
    <row r="6" spans="1:7" s="32" customFormat="1" ht="21" customHeight="1">
      <c r="A6" s="36" t="s">
        <v>57</v>
      </c>
      <c r="B6" s="36" t="s">
        <v>57</v>
      </c>
      <c r="C6" s="51">
        <v>1</v>
      </c>
      <c r="D6" s="51">
        <f>C6+1</f>
        <v>2</v>
      </c>
      <c r="E6" s="51">
        <f>D6+1</f>
        <v>3</v>
      </c>
      <c r="F6" s="44"/>
      <c r="G6" s="44"/>
    </row>
    <row r="7" spans="1:7" s="32" customFormat="1" ht="18.75" customHeight="1">
      <c r="A7" s="37" t="s">
        <v>58</v>
      </c>
      <c r="B7" s="37" t="s">
        <v>43</v>
      </c>
      <c r="C7" s="53">
        <v>15824484.16</v>
      </c>
      <c r="D7" s="53">
        <v>8794684.16</v>
      </c>
      <c r="E7" s="52">
        <v>7029800</v>
      </c>
      <c r="F7" s="44"/>
      <c r="G7" s="44"/>
    </row>
    <row r="8" spans="1:5" s="32" customFormat="1" ht="37.5" customHeight="1">
      <c r="A8" s="37" t="s">
        <v>84</v>
      </c>
      <c r="B8" s="37" t="s">
        <v>85</v>
      </c>
      <c r="C8" s="53">
        <v>11150958.11</v>
      </c>
      <c r="D8" s="53">
        <v>6983558.11</v>
      </c>
      <c r="E8" s="52">
        <v>4167400</v>
      </c>
    </row>
    <row r="9" spans="1:5" s="32" customFormat="1" ht="57" customHeight="1">
      <c r="A9" s="37" t="s">
        <v>86</v>
      </c>
      <c r="B9" s="37" t="s">
        <v>87</v>
      </c>
      <c r="C9" s="53">
        <v>11150958.11</v>
      </c>
      <c r="D9" s="53">
        <v>6983558.11</v>
      </c>
      <c r="E9" s="52">
        <v>4167400</v>
      </c>
    </row>
    <row r="10" spans="1:5" s="32" customFormat="1" ht="37.5" customHeight="1">
      <c r="A10" s="37" t="s">
        <v>92</v>
      </c>
      <c r="B10" s="37" t="s">
        <v>93</v>
      </c>
      <c r="C10" s="53">
        <v>5709136.89</v>
      </c>
      <c r="D10" s="53">
        <v>5709136.89</v>
      </c>
      <c r="E10" s="52"/>
    </row>
    <row r="11" spans="1:5" s="32" customFormat="1" ht="37.5" customHeight="1">
      <c r="A11" s="37" t="s">
        <v>90</v>
      </c>
      <c r="B11" s="37" t="s">
        <v>91</v>
      </c>
      <c r="C11" s="53">
        <v>1274421.22</v>
      </c>
      <c r="D11" s="53">
        <v>1274421.22</v>
      </c>
      <c r="E11" s="52"/>
    </row>
    <row r="12" spans="1:5" s="32" customFormat="1" ht="57" customHeight="1">
      <c r="A12" s="37" t="s">
        <v>88</v>
      </c>
      <c r="B12" s="37" t="s">
        <v>89</v>
      </c>
      <c r="C12" s="53">
        <v>4167400</v>
      </c>
      <c r="D12" s="53"/>
      <c r="E12" s="52">
        <v>4167400</v>
      </c>
    </row>
    <row r="13" spans="1:5" s="32" customFormat="1" ht="37.5" customHeight="1">
      <c r="A13" s="37" t="s">
        <v>75</v>
      </c>
      <c r="B13" s="37" t="s">
        <v>76</v>
      </c>
      <c r="C13" s="53">
        <v>1681861.31</v>
      </c>
      <c r="D13" s="53">
        <v>1259061.31</v>
      </c>
      <c r="E13" s="52">
        <v>422800</v>
      </c>
    </row>
    <row r="14" spans="1:5" s="32" customFormat="1" ht="37.5" customHeight="1">
      <c r="A14" s="37" t="s">
        <v>80</v>
      </c>
      <c r="B14" s="37" t="s">
        <v>81</v>
      </c>
      <c r="C14" s="53">
        <v>1259061.31</v>
      </c>
      <c r="D14" s="53">
        <v>1259061.31</v>
      </c>
      <c r="E14" s="52"/>
    </row>
    <row r="15" spans="1:5" s="32" customFormat="1" ht="37.5" customHeight="1">
      <c r="A15" s="37" t="s">
        <v>82</v>
      </c>
      <c r="B15" s="37" t="s">
        <v>83</v>
      </c>
      <c r="C15" s="53">
        <v>1259061.31</v>
      </c>
      <c r="D15" s="53">
        <v>1259061.31</v>
      </c>
      <c r="E15" s="52"/>
    </row>
    <row r="16" spans="1:5" s="32" customFormat="1" ht="18.75" customHeight="1">
      <c r="A16" s="37" t="s">
        <v>71</v>
      </c>
      <c r="B16" s="37" t="s">
        <v>77</v>
      </c>
      <c r="C16" s="53">
        <v>422800</v>
      </c>
      <c r="D16" s="53"/>
      <c r="E16" s="52">
        <v>422800</v>
      </c>
    </row>
    <row r="17" spans="1:5" s="32" customFormat="1" ht="37.5" customHeight="1">
      <c r="A17" s="37" t="s">
        <v>78</v>
      </c>
      <c r="B17" s="37" t="s">
        <v>79</v>
      </c>
      <c r="C17" s="53">
        <v>422800</v>
      </c>
      <c r="D17" s="53"/>
      <c r="E17" s="52">
        <v>422800</v>
      </c>
    </row>
    <row r="18" spans="1:5" s="32" customFormat="1" ht="18.75" customHeight="1">
      <c r="A18" s="37" t="s">
        <v>65</v>
      </c>
      <c r="B18" s="37" t="s">
        <v>66</v>
      </c>
      <c r="C18" s="53">
        <v>2439600</v>
      </c>
      <c r="D18" s="53"/>
      <c r="E18" s="52">
        <v>2439600</v>
      </c>
    </row>
    <row r="19" spans="1:5" s="32" customFormat="1" ht="18.75" customHeight="1">
      <c r="A19" s="37" t="s">
        <v>71</v>
      </c>
      <c r="B19" s="37" t="s">
        <v>72</v>
      </c>
      <c r="C19" s="53">
        <v>1743600</v>
      </c>
      <c r="D19" s="53"/>
      <c r="E19" s="52">
        <v>1743600</v>
      </c>
    </row>
    <row r="20" spans="1:5" s="32" customFormat="1" ht="37.5" customHeight="1">
      <c r="A20" s="37" t="s">
        <v>73</v>
      </c>
      <c r="B20" s="37" t="s">
        <v>74</v>
      </c>
      <c r="C20" s="53">
        <v>1743600</v>
      </c>
      <c r="D20" s="53"/>
      <c r="E20" s="52">
        <v>1743600</v>
      </c>
    </row>
    <row r="21" spans="1:5" s="32" customFormat="1" ht="37.5" customHeight="1">
      <c r="A21" s="37" t="s">
        <v>67</v>
      </c>
      <c r="B21" s="37" t="s">
        <v>68</v>
      </c>
      <c r="C21" s="53">
        <v>696000</v>
      </c>
      <c r="D21" s="53"/>
      <c r="E21" s="52">
        <v>696000</v>
      </c>
    </row>
    <row r="22" spans="1:5" s="32" customFormat="1" ht="37.5" customHeight="1">
      <c r="A22" s="37" t="s">
        <v>69</v>
      </c>
      <c r="B22" s="37" t="s">
        <v>70</v>
      </c>
      <c r="C22" s="53">
        <v>696000</v>
      </c>
      <c r="D22" s="53"/>
      <c r="E22" s="52">
        <v>696000</v>
      </c>
    </row>
    <row r="23" spans="1:5" s="32" customFormat="1" ht="18.75" customHeight="1">
      <c r="A23" s="37" t="s">
        <v>59</v>
      </c>
      <c r="B23" s="37" t="s">
        <v>60</v>
      </c>
      <c r="C23" s="53">
        <v>552064.74</v>
      </c>
      <c r="D23" s="53">
        <v>552064.74</v>
      </c>
      <c r="E23" s="52"/>
    </row>
    <row r="24" spans="1:5" s="32" customFormat="1" ht="37.5" customHeight="1">
      <c r="A24" s="37" t="s">
        <v>61</v>
      </c>
      <c r="B24" s="37" t="s">
        <v>62</v>
      </c>
      <c r="C24" s="53">
        <v>552064.74</v>
      </c>
      <c r="D24" s="53">
        <v>552064.74</v>
      </c>
      <c r="E24" s="52"/>
    </row>
    <row r="25" spans="1:5" s="32" customFormat="1" ht="37.5" customHeight="1">
      <c r="A25" s="37" t="s">
        <v>63</v>
      </c>
      <c r="B25" s="37" t="s">
        <v>64</v>
      </c>
      <c r="C25" s="53">
        <v>552064.74</v>
      </c>
      <c r="D25" s="53">
        <v>552064.74</v>
      </c>
      <c r="E25" s="52"/>
    </row>
    <row r="26" spans="1:7" s="32" customFormat="1" ht="21" customHeight="1">
      <c r="A26" s="44"/>
      <c r="B26" s="44"/>
      <c r="C26" s="44"/>
      <c r="D26" s="44"/>
      <c r="E26" s="44"/>
      <c r="F26" s="44"/>
      <c r="G26" s="44"/>
    </row>
    <row r="27" spans="1:7" s="32" customFormat="1" ht="21" customHeight="1">
      <c r="A27" s="44"/>
      <c r="B27" s="44"/>
      <c r="C27" s="44"/>
      <c r="D27" s="44"/>
      <c r="E27" s="44"/>
      <c r="F27" s="44"/>
      <c r="G27" s="44"/>
    </row>
    <row r="28" spans="1:7" s="32" customFormat="1" ht="21" customHeight="1">
      <c r="A28" s="44"/>
      <c r="B28" s="44"/>
      <c r="C28" s="44"/>
      <c r="D28" s="44"/>
      <c r="E28" s="44"/>
      <c r="F28" s="44"/>
      <c r="G28" s="44"/>
    </row>
    <row r="29" spans="1:7" s="32" customFormat="1" ht="21" customHeight="1">
      <c r="A29" s="44"/>
      <c r="B29" s="44"/>
      <c r="C29" s="44"/>
      <c r="D29" s="44"/>
      <c r="E29" s="44"/>
      <c r="F29" s="44"/>
      <c r="G29" s="44"/>
    </row>
    <row r="30" spans="1:7" s="32" customFormat="1" ht="21" customHeight="1">
      <c r="A30" s="44"/>
      <c r="B30" s="44"/>
      <c r="C30" s="44"/>
      <c r="D30" s="44"/>
      <c r="E30" s="44"/>
      <c r="F30" s="44"/>
      <c r="G30" s="44"/>
    </row>
    <row r="31" spans="1:7" s="32" customFormat="1" ht="21" customHeight="1">
      <c r="A31" s="44"/>
      <c r="B31" s="44"/>
      <c r="C31" s="44"/>
      <c r="D31" s="44"/>
      <c r="E31" s="44"/>
      <c r="F31" s="44"/>
      <c r="G31" s="44"/>
    </row>
    <row r="32" spans="1:7" s="32" customFormat="1" ht="21" customHeight="1">
      <c r="A32" s="44"/>
      <c r="B32" s="44"/>
      <c r="C32" s="44"/>
      <c r="D32" s="44"/>
      <c r="E32" s="44"/>
      <c r="F32" s="44"/>
      <c r="G32" s="44"/>
    </row>
    <row r="33" spans="1:7" s="32" customFormat="1" ht="21" customHeight="1">
      <c r="A33" s="44"/>
      <c r="B33" s="44"/>
      <c r="C33" s="44"/>
      <c r="D33" s="44"/>
      <c r="E33" s="44"/>
      <c r="F33" s="44"/>
      <c r="G33" s="44"/>
    </row>
    <row r="34" spans="1:7" s="32" customFormat="1" ht="21" customHeight="1">
      <c r="A34" s="44"/>
      <c r="B34" s="44"/>
      <c r="C34" s="44"/>
      <c r="D34" s="44"/>
      <c r="E34" s="44"/>
      <c r="F34" s="44"/>
      <c r="G34" s="44"/>
    </row>
    <row r="35" s="32" customFormat="1" ht="21" customHeight="1"/>
    <row r="36" spans="1:7" s="32" customFormat="1" ht="21" customHeight="1">
      <c r="A36" s="44"/>
      <c r="B36" s="44"/>
      <c r="C36" s="44"/>
      <c r="D36" s="44"/>
      <c r="E36" s="44"/>
      <c r="F36" s="44"/>
      <c r="G36" s="44"/>
    </row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2" customWidth="1"/>
    <col min="2" max="2" width="38.00390625" style="32" customWidth="1"/>
    <col min="3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1" customHeight="1">
      <c r="A1" s="44"/>
      <c r="B1" s="44"/>
      <c r="C1" s="44"/>
      <c r="D1" s="44"/>
      <c r="E1" s="44"/>
      <c r="F1" s="44"/>
      <c r="G1" s="44"/>
    </row>
    <row r="2" spans="1:7" s="32" customFormat="1" ht="29.25" customHeight="1">
      <c r="A2" s="45" t="s">
        <v>120</v>
      </c>
      <c r="B2" s="45"/>
      <c r="C2" s="45"/>
      <c r="D2" s="45"/>
      <c r="E2" s="45"/>
      <c r="F2" s="46"/>
      <c r="G2" s="46"/>
    </row>
    <row r="3" spans="1:7" s="32" customFormat="1" ht="21" customHeight="1">
      <c r="A3" s="47" t="s">
        <v>16</v>
      </c>
      <c r="B3" s="48"/>
      <c r="C3" s="48"/>
      <c r="D3" s="48"/>
      <c r="E3" s="49" t="s">
        <v>17</v>
      </c>
      <c r="F3" s="44"/>
      <c r="G3" s="44"/>
    </row>
    <row r="4" spans="1:7" s="32" customFormat="1" ht="17.25" customHeight="1">
      <c r="A4" s="35" t="s">
        <v>121</v>
      </c>
      <c r="B4" s="35"/>
      <c r="C4" s="35" t="s">
        <v>122</v>
      </c>
      <c r="D4" s="35"/>
      <c r="E4" s="35"/>
      <c r="F4" s="44"/>
      <c r="G4" s="44"/>
    </row>
    <row r="5" spans="1:7" s="32" customFormat="1" ht="21" customHeight="1">
      <c r="A5" s="35" t="s">
        <v>101</v>
      </c>
      <c r="B5" s="34" t="s">
        <v>102</v>
      </c>
      <c r="C5" s="50" t="s">
        <v>43</v>
      </c>
      <c r="D5" s="50" t="s">
        <v>123</v>
      </c>
      <c r="E5" s="50" t="s">
        <v>124</v>
      </c>
      <c r="F5" s="44"/>
      <c r="G5" s="44"/>
    </row>
    <row r="6" spans="1:7" s="32" customFormat="1" ht="21" customHeight="1">
      <c r="A6" s="36" t="s">
        <v>57</v>
      </c>
      <c r="B6" s="36" t="s">
        <v>57</v>
      </c>
      <c r="C6" s="51">
        <v>1</v>
      </c>
      <c r="D6" s="51">
        <f>C6+1</f>
        <v>2</v>
      </c>
      <c r="E6" s="51">
        <f>D6+1</f>
        <v>3</v>
      </c>
      <c r="F6" s="44"/>
      <c r="G6" s="44"/>
    </row>
    <row r="7" spans="1:8" s="32" customFormat="1" ht="18.75" customHeight="1">
      <c r="A7" s="37" t="s">
        <v>58</v>
      </c>
      <c r="B7" s="37" t="s">
        <v>43</v>
      </c>
      <c r="C7" s="53">
        <v>8794684.16</v>
      </c>
      <c r="D7" s="53">
        <v>3867248.64</v>
      </c>
      <c r="E7" s="52">
        <v>4927435.52</v>
      </c>
      <c r="F7" s="62"/>
      <c r="G7" s="62"/>
      <c r="H7" s="42"/>
    </row>
    <row r="8" spans="1:5" s="32" customFormat="1" ht="18.75" customHeight="1">
      <c r="A8" s="37"/>
      <c r="B8" s="37" t="s">
        <v>125</v>
      </c>
      <c r="C8" s="53">
        <v>3863088.64</v>
      </c>
      <c r="D8" s="53">
        <v>3863088.64</v>
      </c>
      <c r="E8" s="52"/>
    </row>
    <row r="9" spans="1:5" s="32" customFormat="1" ht="18.75" customHeight="1">
      <c r="A9" s="37" t="s">
        <v>126</v>
      </c>
      <c r="B9" s="37" t="s">
        <v>127</v>
      </c>
      <c r="C9" s="53">
        <v>1072308</v>
      </c>
      <c r="D9" s="53">
        <v>1072308</v>
      </c>
      <c r="E9" s="52"/>
    </row>
    <row r="10" spans="1:5" s="32" customFormat="1" ht="37.5" customHeight="1">
      <c r="A10" s="37" t="s">
        <v>128</v>
      </c>
      <c r="B10" s="37" t="s">
        <v>129</v>
      </c>
      <c r="C10" s="53">
        <v>311640</v>
      </c>
      <c r="D10" s="53">
        <v>311640</v>
      </c>
      <c r="E10" s="52"/>
    </row>
    <row r="11" spans="1:5" s="32" customFormat="1" ht="18.75" customHeight="1">
      <c r="A11" s="37" t="s">
        <v>130</v>
      </c>
      <c r="B11" s="37" t="s">
        <v>131</v>
      </c>
      <c r="C11" s="53">
        <v>88440</v>
      </c>
      <c r="D11" s="53">
        <v>88440</v>
      </c>
      <c r="E11" s="52"/>
    </row>
    <row r="12" spans="1:5" s="32" customFormat="1" ht="37.5" customHeight="1">
      <c r="A12" s="37" t="s">
        <v>132</v>
      </c>
      <c r="B12" s="37" t="s">
        <v>133</v>
      </c>
      <c r="C12" s="53">
        <v>31287</v>
      </c>
      <c r="D12" s="53">
        <v>31287</v>
      </c>
      <c r="E12" s="52"/>
    </row>
    <row r="13" spans="1:5" s="32" customFormat="1" ht="37.5" customHeight="1">
      <c r="A13" s="37" t="s">
        <v>134</v>
      </c>
      <c r="B13" s="37" t="s">
        <v>135</v>
      </c>
      <c r="C13" s="53">
        <v>347496</v>
      </c>
      <c r="D13" s="53">
        <v>347496</v>
      </c>
      <c r="E13" s="52"/>
    </row>
    <row r="14" spans="1:5" s="32" customFormat="1" ht="37.5" customHeight="1">
      <c r="A14" s="37" t="s">
        <v>136</v>
      </c>
      <c r="B14" s="37" t="s">
        <v>137</v>
      </c>
      <c r="C14" s="53">
        <v>263304</v>
      </c>
      <c r="D14" s="53">
        <v>263304</v>
      </c>
      <c r="E14" s="52"/>
    </row>
    <row r="15" spans="1:5" s="32" customFormat="1" ht="57" customHeight="1">
      <c r="A15" s="37" t="s">
        <v>138</v>
      </c>
      <c r="B15" s="37" t="s">
        <v>139</v>
      </c>
      <c r="C15" s="53">
        <v>405207</v>
      </c>
      <c r="D15" s="53">
        <v>405207</v>
      </c>
      <c r="E15" s="52"/>
    </row>
    <row r="16" spans="1:5" s="32" customFormat="1" ht="37.5" customHeight="1">
      <c r="A16" s="37" t="s">
        <v>140</v>
      </c>
      <c r="B16" s="37" t="s">
        <v>141</v>
      </c>
      <c r="C16" s="53">
        <v>121562.1</v>
      </c>
      <c r="D16" s="53">
        <v>121562.1</v>
      </c>
      <c r="E16" s="52"/>
    </row>
    <row r="17" spans="1:5" s="32" customFormat="1" ht="37.5" customHeight="1">
      <c r="A17" s="37" t="s">
        <v>142</v>
      </c>
      <c r="B17" s="37" t="s">
        <v>143</v>
      </c>
      <c r="C17" s="53">
        <v>6300</v>
      </c>
      <c r="D17" s="53">
        <v>6300</v>
      </c>
      <c r="E17" s="52"/>
    </row>
    <row r="18" spans="1:5" s="32" customFormat="1" ht="37.5" customHeight="1">
      <c r="A18" s="37" t="s">
        <v>144</v>
      </c>
      <c r="B18" s="37" t="s">
        <v>145</v>
      </c>
      <c r="C18" s="53">
        <v>141822.45</v>
      </c>
      <c r="D18" s="53">
        <v>141822.45</v>
      </c>
      <c r="E18" s="52"/>
    </row>
    <row r="19" spans="1:5" s="32" customFormat="1" ht="37.5" customHeight="1">
      <c r="A19" s="37" t="s">
        <v>146</v>
      </c>
      <c r="B19" s="37" t="s">
        <v>147</v>
      </c>
      <c r="C19" s="53">
        <v>6806.03</v>
      </c>
      <c r="D19" s="53">
        <v>6806.03</v>
      </c>
      <c r="E19" s="52"/>
    </row>
    <row r="20" spans="1:5" s="32" customFormat="1" ht="37.5" customHeight="1">
      <c r="A20" s="37" t="s">
        <v>148</v>
      </c>
      <c r="B20" s="37" t="s">
        <v>149</v>
      </c>
      <c r="C20" s="53">
        <v>4052.06</v>
      </c>
      <c r="D20" s="53">
        <v>4052.06</v>
      </c>
      <c r="E20" s="52"/>
    </row>
    <row r="21" spans="1:5" s="32" customFormat="1" ht="37.5" customHeight="1">
      <c r="A21" s="37" t="s">
        <v>150</v>
      </c>
      <c r="B21" s="37" t="s">
        <v>151</v>
      </c>
      <c r="C21" s="53">
        <v>6538.32</v>
      </c>
      <c r="D21" s="53">
        <v>6538.32</v>
      </c>
      <c r="E21" s="52"/>
    </row>
    <row r="22" spans="1:5" s="32" customFormat="1" ht="37.5" customHeight="1">
      <c r="A22" s="37" t="s">
        <v>152</v>
      </c>
      <c r="B22" s="37" t="s">
        <v>153</v>
      </c>
      <c r="C22" s="53">
        <v>6538.32</v>
      </c>
      <c r="D22" s="53">
        <v>6538.32</v>
      </c>
      <c r="E22" s="52"/>
    </row>
    <row r="23" spans="1:5" s="32" customFormat="1" ht="18.75" customHeight="1">
      <c r="A23" s="37" t="s">
        <v>154</v>
      </c>
      <c r="B23" s="37" t="s">
        <v>155</v>
      </c>
      <c r="C23" s="53">
        <v>494847.36</v>
      </c>
      <c r="D23" s="53">
        <v>494847.36</v>
      </c>
      <c r="E23" s="52"/>
    </row>
    <row r="24" spans="1:5" s="32" customFormat="1" ht="37.5" customHeight="1">
      <c r="A24" s="37" t="s">
        <v>156</v>
      </c>
      <c r="B24" s="37" t="s">
        <v>157</v>
      </c>
      <c r="C24" s="53">
        <v>554940</v>
      </c>
      <c r="D24" s="53">
        <v>554940</v>
      </c>
      <c r="E24" s="52"/>
    </row>
    <row r="25" spans="1:5" s="32" customFormat="1" ht="37.5" customHeight="1">
      <c r="A25" s="37"/>
      <c r="B25" s="37" t="s">
        <v>158</v>
      </c>
      <c r="C25" s="53">
        <v>4927435.52</v>
      </c>
      <c r="D25" s="53"/>
      <c r="E25" s="52">
        <v>4927435.52</v>
      </c>
    </row>
    <row r="26" spans="1:5" s="32" customFormat="1" ht="18.75" customHeight="1">
      <c r="A26" s="37" t="s">
        <v>159</v>
      </c>
      <c r="B26" s="37" t="s">
        <v>160</v>
      </c>
      <c r="C26" s="53">
        <v>134644.06</v>
      </c>
      <c r="D26" s="53"/>
      <c r="E26" s="52">
        <v>134644.06</v>
      </c>
    </row>
    <row r="27" spans="1:5" s="32" customFormat="1" ht="18.75" customHeight="1">
      <c r="A27" s="37" t="s">
        <v>161</v>
      </c>
      <c r="B27" s="37" t="s">
        <v>162</v>
      </c>
      <c r="C27" s="53">
        <v>28500</v>
      </c>
      <c r="D27" s="53"/>
      <c r="E27" s="52">
        <v>28500</v>
      </c>
    </row>
    <row r="28" spans="1:5" s="32" customFormat="1" ht="18.75" customHeight="1">
      <c r="A28" s="37" t="s">
        <v>163</v>
      </c>
      <c r="B28" s="37" t="s">
        <v>164</v>
      </c>
      <c r="C28" s="53">
        <v>41500</v>
      </c>
      <c r="D28" s="53"/>
      <c r="E28" s="52">
        <v>41500</v>
      </c>
    </row>
    <row r="29" spans="1:5" s="32" customFormat="1" ht="18.75" customHeight="1">
      <c r="A29" s="37" t="s">
        <v>165</v>
      </c>
      <c r="B29" s="37" t="s">
        <v>166</v>
      </c>
      <c r="C29" s="53">
        <v>5000</v>
      </c>
      <c r="D29" s="53"/>
      <c r="E29" s="52">
        <v>5000</v>
      </c>
    </row>
    <row r="30" spans="1:5" s="32" customFormat="1" ht="18.75" customHeight="1">
      <c r="A30" s="37" t="s">
        <v>167</v>
      </c>
      <c r="B30" s="37" t="s">
        <v>168</v>
      </c>
      <c r="C30" s="53">
        <v>1200</v>
      </c>
      <c r="D30" s="53"/>
      <c r="E30" s="52">
        <v>1200</v>
      </c>
    </row>
    <row r="31" spans="1:5" s="32" customFormat="1" ht="18.75" customHeight="1">
      <c r="A31" s="37" t="s">
        <v>169</v>
      </c>
      <c r="B31" s="37" t="s">
        <v>170</v>
      </c>
      <c r="C31" s="53">
        <v>80000</v>
      </c>
      <c r="D31" s="53"/>
      <c r="E31" s="52">
        <v>80000</v>
      </c>
    </row>
    <row r="32" spans="1:5" s="32" customFormat="1" ht="18.75" customHeight="1">
      <c r="A32" s="37" t="s">
        <v>171</v>
      </c>
      <c r="B32" s="37" t="s">
        <v>172</v>
      </c>
      <c r="C32" s="53">
        <v>11200</v>
      </c>
      <c r="D32" s="53"/>
      <c r="E32" s="52">
        <v>11200</v>
      </c>
    </row>
    <row r="33" spans="1:5" s="32" customFormat="1" ht="18.75" customHeight="1">
      <c r="A33" s="37" t="s">
        <v>173</v>
      </c>
      <c r="B33" s="37" t="s">
        <v>174</v>
      </c>
      <c r="C33" s="53">
        <v>49055.52</v>
      </c>
      <c r="D33" s="53"/>
      <c r="E33" s="52">
        <v>49055.52</v>
      </c>
    </row>
    <row r="34" spans="1:5" s="32" customFormat="1" ht="18.75" customHeight="1">
      <c r="A34" s="37" t="s">
        <v>175</v>
      </c>
      <c r="B34" s="37" t="s">
        <v>176</v>
      </c>
      <c r="C34" s="53">
        <v>43680</v>
      </c>
      <c r="D34" s="53"/>
      <c r="E34" s="52">
        <v>43680</v>
      </c>
    </row>
    <row r="35" spans="1:5" s="32" customFormat="1" ht="37.5" customHeight="1">
      <c r="A35" s="37" t="s">
        <v>177</v>
      </c>
      <c r="B35" s="37" t="s">
        <v>178</v>
      </c>
      <c r="C35" s="53">
        <v>5000</v>
      </c>
      <c r="D35" s="53"/>
      <c r="E35" s="52">
        <v>5000</v>
      </c>
    </row>
    <row r="36" spans="1:5" s="32" customFormat="1" ht="37.5" customHeight="1">
      <c r="A36" s="37" t="s">
        <v>179</v>
      </c>
      <c r="B36" s="37" t="s">
        <v>180</v>
      </c>
      <c r="C36" s="53">
        <v>4527655.94</v>
      </c>
      <c r="D36" s="53"/>
      <c r="E36" s="52">
        <v>4527655.94</v>
      </c>
    </row>
    <row r="37" spans="1:5" s="32" customFormat="1" ht="37.5" customHeight="1">
      <c r="A37" s="37"/>
      <c r="B37" s="37" t="s">
        <v>181</v>
      </c>
      <c r="C37" s="53">
        <v>4160</v>
      </c>
      <c r="D37" s="53">
        <v>4160</v>
      </c>
      <c r="E37" s="52"/>
    </row>
    <row r="38" spans="1:5" s="32" customFormat="1" ht="37.5" customHeight="1">
      <c r="A38" s="37" t="s">
        <v>182</v>
      </c>
      <c r="B38" s="37" t="s">
        <v>183</v>
      </c>
      <c r="C38" s="53">
        <v>560</v>
      </c>
      <c r="D38" s="53">
        <v>560</v>
      </c>
      <c r="E38" s="52"/>
    </row>
    <row r="39" spans="1:5" s="32" customFormat="1" ht="18.75" customHeight="1">
      <c r="A39" s="37" t="s">
        <v>184</v>
      </c>
      <c r="B39" s="37" t="s">
        <v>185</v>
      </c>
      <c r="C39" s="53">
        <v>1200</v>
      </c>
      <c r="D39" s="53">
        <v>1200</v>
      </c>
      <c r="E39" s="52"/>
    </row>
    <row r="40" spans="1:5" s="32" customFormat="1" ht="37.5" customHeight="1">
      <c r="A40" s="37" t="s">
        <v>186</v>
      </c>
      <c r="B40" s="37" t="s">
        <v>187</v>
      </c>
      <c r="C40" s="53">
        <v>2400</v>
      </c>
      <c r="D40" s="53">
        <v>2400</v>
      </c>
      <c r="E40" s="52"/>
    </row>
    <row r="41" spans="1:8" s="32" customFormat="1" ht="21" customHeight="1">
      <c r="A41" s="44"/>
      <c r="B41" s="44"/>
      <c r="C41" s="44"/>
      <c r="D41" s="44"/>
      <c r="E41" s="44"/>
      <c r="F41" s="44"/>
      <c r="G41" s="44"/>
      <c r="H41" s="42"/>
    </row>
    <row r="42" spans="1:7" s="32" customFormat="1" ht="21" customHeight="1">
      <c r="A42" s="44"/>
      <c r="B42" s="44"/>
      <c r="C42" s="44"/>
      <c r="D42" s="44"/>
      <c r="E42" s="44"/>
      <c r="F42" s="44"/>
      <c r="G42" s="44"/>
    </row>
    <row r="43" spans="1:6" s="32" customFormat="1" ht="21" customHeight="1">
      <c r="A43" s="44"/>
      <c r="B43" s="44"/>
      <c r="C43" s="44"/>
      <c r="D43" s="44"/>
      <c r="E43" s="44"/>
      <c r="F43" s="44"/>
    </row>
    <row r="44" spans="1:7" s="32" customFormat="1" ht="21" customHeight="1">
      <c r="A44" s="44"/>
      <c r="B44" s="44"/>
      <c r="C44" s="44"/>
      <c r="D44" s="44"/>
      <c r="E44" s="44"/>
      <c r="F44" s="44"/>
      <c r="G44" s="44"/>
    </row>
    <row r="45" spans="1:7" s="32" customFormat="1" ht="21" customHeight="1">
      <c r="A45" s="44"/>
      <c r="B45" s="44"/>
      <c r="C45" s="44"/>
      <c r="D45" s="44"/>
      <c r="E45" s="44"/>
      <c r="F45" s="44"/>
      <c r="G45" s="44"/>
    </row>
    <row r="46" spans="1:7" s="32" customFormat="1" ht="21" customHeight="1">
      <c r="A46" s="44"/>
      <c r="B46" s="44"/>
      <c r="C46" s="44"/>
      <c r="D46" s="44"/>
      <c r="E46" s="44"/>
      <c r="F46" s="44"/>
      <c r="G46" s="44"/>
    </row>
    <row r="47" spans="1:7" s="32" customFormat="1" ht="21" customHeight="1">
      <c r="A47" s="44"/>
      <c r="B47" s="44"/>
      <c r="C47" s="44"/>
      <c r="D47" s="44"/>
      <c r="E47" s="44"/>
      <c r="F47" s="44"/>
      <c r="G47" s="44"/>
    </row>
    <row r="48" spans="1:7" s="32" customFormat="1" ht="21" customHeight="1">
      <c r="A48" s="44"/>
      <c r="B48" s="44"/>
      <c r="C48" s="44"/>
      <c r="D48" s="44"/>
      <c r="E48" s="44"/>
      <c r="F48" s="44"/>
      <c r="G48" s="44"/>
    </row>
    <row r="49" spans="1:7" s="32" customFormat="1" ht="21" customHeight="1">
      <c r="A49" s="44"/>
      <c r="B49" s="44"/>
      <c r="C49" s="44"/>
      <c r="D49" s="44"/>
      <c r="E49" s="44"/>
      <c r="F49" s="44"/>
      <c r="G49" s="44"/>
    </row>
    <row r="50" s="32" customFormat="1" ht="21" customHeight="1"/>
    <row r="51" spans="1:7" s="32" customFormat="1" ht="21" customHeight="1">
      <c r="A51" s="44"/>
      <c r="B51" s="44"/>
      <c r="C51" s="44"/>
      <c r="D51" s="44"/>
      <c r="E51" s="44"/>
      <c r="F51" s="44"/>
      <c r="G51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2" customWidth="1"/>
    <col min="2" max="2" width="50.421875" style="32" customWidth="1"/>
    <col min="3" max="3" width="19.7109375" style="32" customWidth="1"/>
    <col min="4" max="4" width="17.7109375" style="32" customWidth="1"/>
    <col min="5" max="5" width="15.00390625" style="32" customWidth="1"/>
    <col min="6" max="6" width="17.57421875" style="32" customWidth="1"/>
    <col min="7" max="7" width="18.57421875" style="32" customWidth="1"/>
    <col min="8" max="9" width="9.140625" style="32" customWidth="1"/>
  </cols>
  <sheetData>
    <row r="1" s="32" customFormat="1" ht="15">
      <c r="G1" s="54"/>
    </row>
    <row r="2" spans="1:7" s="32" customFormat="1" ht="30" customHeight="1">
      <c r="A2" s="45" t="s">
        <v>188</v>
      </c>
      <c r="B2" s="45"/>
      <c r="C2" s="45"/>
      <c r="D2" s="45"/>
      <c r="E2" s="45"/>
      <c r="F2" s="45"/>
      <c r="G2" s="45"/>
    </row>
    <row r="3" spans="1:7" s="32" customFormat="1" ht="18" customHeight="1">
      <c r="A3" s="55" t="s">
        <v>16</v>
      </c>
      <c r="B3" s="55"/>
      <c r="C3" s="55"/>
      <c r="D3" s="56"/>
      <c r="E3" s="56"/>
      <c r="F3" s="56"/>
      <c r="G3" s="49" t="s">
        <v>17</v>
      </c>
    </row>
    <row r="4" spans="1:7" s="32" customFormat="1" ht="31.5" customHeight="1">
      <c r="A4" s="36" t="s">
        <v>189</v>
      </c>
      <c r="B4" s="36" t="s">
        <v>190</v>
      </c>
      <c r="C4" s="36" t="s">
        <v>43</v>
      </c>
      <c r="D4" s="57" t="s">
        <v>191</v>
      </c>
      <c r="E4" s="36" t="s">
        <v>192</v>
      </c>
      <c r="F4" s="58" t="s">
        <v>193</v>
      </c>
      <c r="G4" s="36" t="s">
        <v>194</v>
      </c>
    </row>
    <row r="5" spans="1:7" s="32" customFormat="1" ht="21.75" customHeight="1">
      <c r="A5" s="59" t="s">
        <v>57</v>
      </c>
      <c r="B5" s="59" t="s">
        <v>57</v>
      </c>
      <c r="C5" s="60">
        <v>1</v>
      </c>
      <c r="D5" s="61">
        <f>C5+1</f>
        <v>2</v>
      </c>
      <c r="E5" s="61">
        <f>D5+1</f>
        <v>3</v>
      </c>
      <c r="F5" s="61">
        <f>E5+1</f>
        <v>4</v>
      </c>
      <c r="G5" s="61">
        <f>F5+1</f>
        <v>5</v>
      </c>
    </row>
    <row r="6" spans="1:7" s="32" customFormat="1" ht="22.5" customHeight="1">
      <c r="A6" s="37" t="s">
        <v>58</v>
      </c>
      <c r="B6" s="37" t="s">
        <v>43</v>
      </c>
      <c r="C6" s="53">
        <v>80000</v>
      </c>
      <c r="D6" s="53"/>
      <c r="E6" s="53">
        <v>80000</v>
      </c>
      <c r="F6" s="52"/>
      <c r="G6" s="52"/>
    </row>
    <row r="7" spans="1:7" s="32" customFormat="1" ht="57" customHeight="1">
      <c r="A7" s="37" t="s">
        <v>195</v>
      </c>
      <c r="B7" s="37" t="s">
        <v>196</v>
      </c>
      <c r="C7" s="53">
        <v>80000</v>
      </c>
      <c r="D7" s="53"/>
      <c r="E7" s="53">
        <v>80000</v>
      </c>
      <c r="F7" s="52"/>
      <c r="G7" s="52"/>
    </row>
    <row r="8" spans="1:7" s="32" customFormat="1" ht="15">
      <c r="A8" s="42"/>
      <c r="B8" s="42"/>
      <c r="C8" s="42"/>
      <c r="D8" s="42"/>
      <c r="E8" s="42"/>
      <c r="F8" s="42"/>
      <c r="G8" s="42"/>
    </row>
    <row r="9" spans="1:8" s="32" customFormat="1" ht="15">
      <c r="A9" s="42"/>
      <c r="B9" s="42"/>
      <c r="C9" s="42"/>
      <c r="D9" s="42"/>
      <c r="E9" s="42"/>
      <c r="F9" s="42"/>
      <c r="G9" s="42"/>
      <c r="H9" s="42"/>
    </row>
    <row r="10" spans="1:7" s="32" customFormat="1" ht="15">
      <c r="A10" s="42"/>
      <c r="B10" s="42"/>
      <c r="C10" s="42"/>
      <c r="D10" s="42"/>
      <c r="E10" s="42"/>
      <c r="F10" s="42"/>
      <c r="G10" s="42"/>
    </row>
    <row r="11" spans="1:7" s="32" customFormat="1" ht="15">
      <c r="A11" s="42"/>
      <c r="B11" s="42"/>
      <c r="C11" s="42"/>
      <c r="D11" s="42"/>
      <c r="E11" s="42"/>
      <c r="F11" s="42"/>
      <c r="G11" s="42"/>
    </row>
    <row r="12" spans="1:7" s="32" customFormat="1" ht="15">
      <c r="A12" s="42"/>
      <c r="B12" s="42"/>
      <c r="C12" s="42"/>
      <c r="D12" s="42"/>
      <c r="E12" s="42"/>
      <c r="F12" s="42"/>
      <c r="G12" s="42"/>
    </row>
    <row r="13" spans="1:7" s="32" customFormat="1" ht="15">
      <c r="A13" s="42"/>
      <c r="B13" s="42"/>
      <c r="C13" s="42"/>
      <c r="D13" s="42"/>
      <c r="E13" s="42"/>
      <c r="F13" s="42"/>
      <c r="G13" s="42"/>
    </row>
    <row r="14" spans="1:7" s="32" customFormat="1" ht="15">
      <c r="A14" s="42"/>
      <c r="B14" s="42"/>
      <c r="C14" s="42"/>
      <c r="D14" s="42"/>
      <c r="E14" s="42"/>
      <c r="F14" s="42"/>
      <c r="G14" s="42"/>
    </row>
    <row r="15" spans="1:7" s="32" customFormat="1" ht="15">
      <c r="A15" s="42"/>
      <c r="B15" s="42"/>
      <c r="C15" s="42"/>
      <c r="D15" s="42"/>
      <c r="E15" s="42"/>
      <c r="F15" s="42"/>
      <c r="G15" s="42"/>
    </row>
    <row r="16" spans="5:7" s="32" customFormat="1" ht="15">
      <c r="E16" s="42"/>
      <c r="F16" s="42"/>
      <c r="G16" s="42"/>
    </row>
    <row r="17" spans="4:6" s="32" customFormat="1" ht="15">
      <c r="D17" s="42"/>
      <c r="E17" s="42"/>
      <c r="F17" s="42"/>
    </row>
    <row r="18" spans="2:6" s="32" customFormat="1" ht="15">
      <c r="B18" s="42"/>
      <c r="C18" s="42"/>
      <c r="D18" s="42"/>
      <c r="F18" s="42"/>
    </row>
    <row r="19" spans="3:7" s="32" customFormat="1" ht="15">
      <c r="C19" s="42"/>
      <c r="E19" s="42"/>
      <c r="G19" s="42"/>
    </row>
    <row r="20" spans="3:7" s="32" customFormat="1" ht="15">
      <c r="C20" s="42"/>
      <c r="G20" s="42"/>
    </row>
    <row r="21" spans="5:7" s="32" customFormat="1" ht="15">
      <c r="E21" s="42"/>
      <c r="G21" s="42"/>
    </row>
    <row r="22" s="32" customFormat="1" ht="15"/>
    <row r="23" s="32" customFormat="1" ht="15"/>
    <row r="24" s="32" customFormat="1" ht="15"/>
    <row r="25" s="32" customFormat="1" ht="15">
      <c r="D25" s="4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9.140625" style="32" customWidth="1"/>
    <col min="3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1" customHeight="1">
      <c r="A1" s="44"/>
      <c r="B1" s="44"/>
      <c r="C1" s="44"/>
      <c r="D1" s="44"/>
      <c r="E1" s="44"/>
      <c r="F1" s="44"/>
      <c r="G1" s="44"/>
    </row>
    <row r="2" spans="1:7" s="32" customFormat="1" ht="29.25" customHeight="1">
      <c r="A2" s="45" t="s">
        <v>197</v>
      </c>
      <c r="B2" s="45"/>
      <c r="C2" s="45"/>
      <c r="D2" s="45"/>
      <c r="E2" s="45"/>
      <c r="F2" s="46"/>
      <c r="G2" s="46"/>
    </row>
    <row r="3" spans="1:7" s="32" customFormat="1" ht="21" customHeight="1">
      <c r="A3" s="47" t="s">
        <v>16</v>
      </c>
      <c r="B3" s="48"/>
      <c r="C3" s="48"/>
      <c r="D3" s="48"/>
      <c r="E3" s="49" t="s">
        <v>17</v>
      </c>
      <c r="F3" s="44"/>
      <c r="G3" s="44"/>
    </row>
    <row r="4" spans="1:7" s="32" customFormat="1" ht="17.25" customHeight="1">
      <c r="A4" s="35" t="s">
        <v>95</v>
      </c>
      <c r="B4" s="35"/>
      <c r="C4" s="35" t="s">
        <v>119</v>
      </c>
      <c r="D4" s="35"/>
      <c r="E4" s="35"/>
      <c r="F4" s="44"/>
      <c r="G4" s="44"/>
    </row>
    <row r="5" spans="1:7" s="32" customFormat="1" ht="21" customHeight="1">
      <c r="A5" s="35" t="s">
        <v>101</v>
      </c>
      <c r="B5" s="34" t="s">
        <v>102</v>
      </c>
      <c r="C5" s="50" t="s">
        <v>43</v>
      </c>
      <c r="D5" s="50" t="s">
        <v>96</v>
      </c>
      <c r="E5" s="50" t="s">
        <v>97</v>
      </c>
      <c r="F5" s="44"/>
      <c r="G5" s="44"/>
    </row>
    <row r="6" spans="1:8" s="32" customFormat="1" ht="21" customHeight="1">
      <c r="A6" s="36" t="s">
        <v>57</v>
      </c>
      <c r="B6" s="36" t="s">
        <v>57</v>
      </c>
      <c r="C6" s="51">
        <v>1</v>
      </c>
      <c r="D6" s="51">
        <f>C6+1</f>
        <v>2</v>
      </c>
      <c r="E6" s="51">
        <f>D6+1</f>
        <v>3</v>
      </c>
      <c r="F6" s="44"/>
      <c r="G6" s="44"/>
      <c r="H6" s="42"/>
    </row>
    <row r="7" spans="1:7" s="32" customFormat="1" ht="18.75" customHeight="1">
      <c r="A7" s="37"/>
      <c r="B7" s="37"/>
      <c r="C7" s="52"/>
      <c r="D7" s="53"/>
      <c r="E7" s="52"/>
      <c r="F7" s="44"/>
      <c r="G7" s="44"/>
    </row>
    <row r="8" s="32" customFormat="1" ht="21" customHeight="1"/>
    <row r="9" s="32" customFormat="1" ht="21" customHeight="1"/>
    <row r="10" s="32" customFormat="1" ht="21" customHeight="1"/>
    <row r="11" s="32" customFormat="1" ht="21" customHeight="1"/>
    <row r="12" s="32" customFormat="1" ht="21" customHeight="1"/>
    <row r="13" s="32" customFormat="1" ht="21" customHeight="1"/>
    <row r="14" s="32" customFormat="1" ht="21" customHeight="1"/>
    <row r="15" s="32" customFormat="1" ht="21" customHeight="1"/>
    <row r="16" s="32" customFormat="1" ht="21" customHeight="1"/>
    <row r="17" s="32" customFormat="1" ht="21" customHeight="1"/>
    <row r="18" s="3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2019-02-20T06:52:38Z</dcterms:created>
  <dcterms:modified xsi:type="dcterms:W3CDTF">2021-06-07T09:32:02Z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EA68753672444E748E50BF2E2A2705C2</vt:lpwstr>
  </property>
</Properties>
</file>