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'部门收入总表'!$A$1:$O$23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'一般公共预算基本支出表'!$A$1:$E$46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<sst xmlns="http://schemas.openxmlformats.org/spreadsheetml/2006/main" count="304" uniqueCount="207">
  <si>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</si>
  <si>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</si>
  <si>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</si>
  <si>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</si>
  <si>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</si>
  <si>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</si>
  <si>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</si>
  <si>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</si>
  <si>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</si>
  <si>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</si>
  <si>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</si>
  <si>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</si>
  <si>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</si>
  <si>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</si>
  <si>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</si>
  <si>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</si>
  <si>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</si>
  <si>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</si>
  <si>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</si>
  <si>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</si>
  <si>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</si>
  <si>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</si>
  <si>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</si>
  <si>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</si>
  <si>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</si>
  <si>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</si>
  <si>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</si>
  <si>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</si>
  <si>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</si>
  <si>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</si>
  <si>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</si>
  <si>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</si>
  <si>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</si>
  <si>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</si>
  <si>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</si>
  <si>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</si>
  <si>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</si>
  <si>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</si>
  <si>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</si>
  <si>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</si>
  <si>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</si>
  <si>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</si>
  <si>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</si>
  <si>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</si>
  <si>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</si>
  <si>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</si>
  <si>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</si>
  <si>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</si>
  <si>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</si>
  <si>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</si>
  <si>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一般公共服务支出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</si>
  <si>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</si>
  <si>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</si>
  <si>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</si>
  <si>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</si>
  <si>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</si>
  <si>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</si>
  <si>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</si>
  <si>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</si>
  <si>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</si>
  <si>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</si>
  <si>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</si>
  <si>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</si>
  <si>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</si>
  <si>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</si>
  <si>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</si>
  <si>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</si>
  <si>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</si>
  <si>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</si>
  <si>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</si>
  <si>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</si>
  <si>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</si>
  <si>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</si>
  <si>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</si>
  <si>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</si>
  <si>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</si>
  <si>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</si>
  <si>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</si>
  <si>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</si>
  <si>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</si>
  <si>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</si>
  <si>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</si>
  <si>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</si>
  <si>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</si>
  <si>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</si>
  <si>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</si>
  <si>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</si>
  <si>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</si>
  <si>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</si>
  <si>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</si>
  <si>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</si>
  <si>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</si>
  <si>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</si>
  <si>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</si>
  <si>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</si>
  <si>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</si>
  <si>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</si>
  <si>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</si>
  <si>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</si>
  <si>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</si>
  <si>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</si>
  <si>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</si>
  <si>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</si>
  <si>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</si>
  <si>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</si>
  <si>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</si>
  <si>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</si>
  <si>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</si>
  <si>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</si>
  <si>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</si>
  <si>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</si>
  <si>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</si>
  <si>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30215</t>
  </si>
  <si>
    <t>　会议费</t>
  </si>
  <si>
    <t>30216</t>
  </si>
  <si>
    <t>　培训费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</si>
  <si>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</si>
  <si>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</si>
  <si>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</si>
  <si>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</si>
  <si>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</si>
  <si>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</si>
  <si>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</si>
  <si>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</si>
  <si>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</si>
  <si>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</si>
  <si>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</si>
  <si>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</si>
  <si>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</si>
  <si>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3030204</t>
  </si>
  <si>
    <t>　退休干部公用经费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</si>
  <si>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</si>
  <si>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</si>
  <si>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</si>
  <si>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</si>
  <si>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</si>
  <si>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</si>
  <si>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</si>
  <si>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</si>
  <si>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</si>
  <si>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</si>
  <si>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</si>
  <si>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</si>
  <si>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</si>
  <si>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</si>
  <si>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</si>
  <si>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201</t>
  </si>
  <si>
    <t>　38</t>
  </si>
  <si>
    <t>　市场监督管理事务</t>
  </si>
  <si>
    <t>　　2013801</t>
  </si>
  <si>
    <t>　　行政运行</t>
  </si>
  <si>
    <t>　　2013850</t>
  </si>
  <si>
    <t>　　事业运行</t>
  </si>
  <si>
    <t>　　2013899</t>
  </si>
  <si>
    <t>　　其他市场监督管理事务</t>
  </si>
  <si>
    <t>　　2013805</t>
  </si>
  <si>
    <t>　　市场监管执法</t>
  </si>
  <si>
    <t>　04</t>
  </si>
  <si>
    <t>　发展与改革事务</t>
  </si>
  <si>
    <t>　　2010401</t>
  </si>
  <si>
    <t>3010701</t>
  </si>
  <si>
    <t>　基础性绩效工资</t>
  </si>
  <si>
    <t>3010702</t>
  </si>
  <si>
    <t>　奖励性绩效工资</t>
  </si>
  <si>
    <t>3011205</t>
  </si>
  <si>
    <t>　生育保险缴费</t>
  </si>
  <si>
    <t>3011206</t>
  </si>
  <si>
    <t>　失业保险缴费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</si>
  <si>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</si>
  <si>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</si>
  <si>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</si>
  <si>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</si>
  <si>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</si>
  <si>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</si>
  <si>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</si>
  <si>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</si>
  <si>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</si>
  <si>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</si>
  <si>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</si>
  <si>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</si>
  <si>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</si>
  <si>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</si>
  <si>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</si>
  <si>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</si>
  <si>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30217</t>
  </si>
  <si>
    <t>　公务接待费</t>
  </si>
  <si>
    <t>30218</t>
  </si>
  <si>
    <t>　专用材料费</t>
  </si>
  <si>
    <t>30231</t>
  </si>
  <si>
    <t>　公务用车运行维护费</t>
  </si>
  <si>
    <t>3030102</t>
  </si>
  <si>
    <t>　离休干部护理费</t>
  </si>
  <si>
    <t>3030103</t>
  </si>
  <si>
    <t>　离休干部公用经费</t>
  </si>
  <si>
    <t>30305</t>
  </si>
  <si>
    <t>　生活补助</t>
  </si>
  <si>
    <t>3039901</t>
  </si>
  <si>
    <t>　离退休人员劳模津贴</t>
  </si>
  <si>
    <t>106</t>
  </si>
  <si>
    <t>南昌市青山湖区市场和质量监督管理局</t>
  </si>
  <si>
    <t>填报单位:106南昌市青山湖区市场和质量监督管理局 , 106001南昌市青山湖区市场和质量监督管理局本级 , 106002南昌市青山湖区市场和质量监督管理局市场监督综合执法大队</t>
  </si>
  <si>
    <t xml:space="preserve">      青山湖区市场和质量监督管理局</t>
  </si>
  <si>
    <t xml:space="preserve"> 青山湖区市场和质量监督管理局</t>
  </si>
  <si>
    <t>单位：元</t>
  </si>
  <si>
    <t>单位：元</t>
  </si>
  <si>
    <t>填报单位:106南昌市青山湖区市场监督管理局 , 106001南昌市青山湖区市场和质量监督管理局本级 , 106002南昌市青山湖区市场和质量监督管理局市场监督综合执法大队</t>
  </si>
  <si>
    <t>填报单位:106南昌市青山湖区市场监督管理局 , 106001南昌市青山湖区市场监督管理局本级 , 106002南昌市青山湖区市场监督管理局市场监督综合执法大队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</si>
</sst>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#,##0.00_ "/>
    <numFmt numFmtId="186" formatCode="#,##0.000000000_ "/>
  </numFmts>
  <fonts count="9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sz val="11"/>
      <color indexed="10"/>
      <name val="Calibri"/>
      <family val="2"/>
    </font>
    <font>
      <sz val="12"/>
      <color indexed="1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Tahoma"/>
      <family val="2"/>
    </font>
    <font>
      <b/>
      <sz val="13"/>
      <color theme="3"/>
      <name val="Calibri"/>
      <family val="0"/>
    </font>
    <font>
      <b/>
      <sz val="11"/>
      <color theme="3"/>
      <name val="Tahoma"/>
      <family val="2"/>
    </font>
    <font>
      <b/>
      <sz val="11"/>
      <color theme="3"/>
      <name val="Calibri"/>
      <family val="0"/>
    </font>
    <font>
      <sz val="11"/>
      <color rgb="FF9C0006"/>
      <name val="Tahoma"/>
      <family val="2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  <font>
      <sz val="11"/>
      <color rgb="FF006100"/>
      <name val="Tahoma"/>
      <family val="2"/>
    </font>
    <font>
      <sz val="11"/>
      <color rgb="FF006100"/>
      <name val="Calibri"/>
      <family val="0"/>
    </font>
    <font>
      <b/>
      <sz val="11"/>
      <color theme="1"/>
      <name val="Tahoma"/>
      <family val="2"/>
    </font>
    <font>
      <b/>
      <sz val="11"/>
      <color theme="1"/>
      <name val="Calibri"/>
      <family val="0"/>
    </font>
    <font>
      <b/>
      <sz val="11"/>
      <color rgb="FFFA7D00"/>
      <name val="Tahoma"/>
      <family val="2"/>
    </font>
    <font>
      <b/>
      <sz val="11"/>
      <color rgb="FFFA7D00"/>
      <name val="Calibri"/>
      <family val="0"/>
    </font>
    <font>
      <b/>
      <sz val="11"/>
      <color theme="0"/>
      <name val="Tahoma"/>
      <family val="2"/>
    </font>
    <font>
      <b/>
      <sz val="11"/>
      <color theme="0"/>
      <name val="Calibri"/>
      <family val="0"/>
    </font>
    <font>
      <i/>
      <sz val="11"/>
      <color rgb="FF7F7F7F"/>
      <name val="Tahoma"/>
      <family val="2"/>
    </font>
    <font>
      <i/>
      <sz val="11"/>
      <color rgb="FF7F7F7F"/>
      <name val="Calibri"/>
      <family val="0"/>
    </font>
    <font>
      <sz val="11"/>
      <color rgb="FFFF0000"/>
      <name val="Tahoma"/>
      <family val="2"/>
    </font>
    <font>
      <sz val="11"/>
      <color rgb="FFFF0000"/>
      <name val="Calibri"/>
      <family val="0"/>
    </font>
    <font>
      <sz val="11"/>
      <color rgb="FFFA7D00"/>
      <name val="Tahoma"/>
      <family val="2"/>
    </font>
    <font>
      <sz val="11"/>
      <color rgb="FFFA7D00"/>
      <name val="Calibri"/>
      <family val="0"/>
    </font>
    <font>
      <sz val="11"/>
      <color rgb="FF9C6500"/>
      <name val="Tahoma"/>
      <family val="2"/>
    </font>
    <font>
      <sz val="11"/>
      <color rgb="FF9C6500"/>
      <name val="Calibri"/>
      <family val="0"/>
    </font>
    <font>
      <b/>
      <sz val="11"/>
      <color rgb="FF3F3F3F"/>
      <name val="Tahoma"/>
      <family val="2"/>
    </font>
    <font>
      <b/>
      <sz val="11"/>
      <color rgb="FF3F3F3F"/>
      <name val="Calibri"/>
      <family val="0"/>
    </font>
    <font>
      <sz val="11"/>
      <color rgb="FF3F3F76"/>
      <name val="Tahoma"/>
      <family val="2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</borders>
  <cellStyleXfs count="3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6" fillId="0" borderId="0">
      <alignment/>
      <protection/>
    </xf>
    <xf numFmtId="0" fontId="66" fillId="0" borderId="0">
      <alignment/>
      <protection/>
    </xf>
    <xf numFmtId="0" fontId="16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4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9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1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3" fillId="22" borderId="5" applyNumberFormat="0" applyAlignment="0" applyProtection="0"/>
    <xf numFmtId="0" fontId="74" fillId="22" borderId="5" applyNumberFormat="0" applyAlignment="0" applyProtection="0"/>
    <xf numFmtId="0" fontId="74" fillId="22" borderId="5" applyNumberFormat="0" applyAlignment="0" applyProtection="0"/>
    <xf numFmtId="0" fontId="74" fillId="22" borderId="5" applyNumberFormat="0" applyAlignment="0" applyProtection="0"/>
    <xf numFmtId="0" fontId="75" fillId="23" borderId="6" applyNumberFormat="0" applyAlignment="0" applyProtection="0"/>
    <xf numFmtId="0" fontId="76" fillId="23" borderId="6" applyNumberFormat="0" applyAlignment="0" applyProtection="0"/>
    <xf numFmtId="0" fontId="76" fillId="23" borderId="6" applyNumberFormat="0" applyAlignment="0" applyProtection="0"/>
    <xf numFmtId="0" fontId="76" fillId="23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5" fillId="22" borderId="8" applyNumberFormat="0" applyAlignment="0" applyProtection="0"/>
    <xf numFmtId="0" fontId="86" fillId="22" borderId="8" applyNumberFormat="0" applyAlignment="0" applyProtection="0"/>
    <xf numFmtId="0" fontId="86" fillId="22" borderId="8" applyNumberFormat="0" applyAlignment="0" applyProtection="0"/>
    <xf numFmtId="0" fontId="86" fillId="22" borderId="8" applyNumberFormat="0" applyAlignment="0" applyProtection="0"/>
    <xf numFmtId="0" fontId="87" fillId="31" borderId="5" applyNumberFormat="0" applyAlignment="0" applyProtection="0"/>
    <xf numFmtId="0" fontId="88" fillId="31" borderId="5" applyNumberFormat="0" applyAlignment="0" applyProtection="0"/>
    <xf numFmtId="0" fontId="88" fillId="31" borderId="5" applyNumberFormat="0" applyAlignment="0" applyProtection="0"/>
    <xf numFmtId="0" fontId="88" fillId="31" borderId="5" applyNumberFormat="0" applyAlignment="0" applyProtection="0"/>
    <xf numFmtId="0" fontId="0" fillId="32" borderId="9" applyNumberFormat="0" applyFont="0" applyAlignment="0" applyProtection="0"/>
    <xf numFmtId="0" fontId="54" fillId="32" borderId="9" applyNumberFormat="0" applyFont="0" applyAlignment="0" applyProtection="0"/>
    <xf numFmtId="0" fontId="54" fillId="32" borderId="9" applyNumberFormat="0" applyFont="0" applyAlignment="0" applyProtection="0"/>
    <xf numFmtId="0" fontId="54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9" fontId="10" fillId="0" borderId="19" xfId="0" applyNumberFormat="1" applyFont="1" applyBorder="1" applyAlignment="1" applyProtection="1">
      <alignment horizontal="left" vertical="center" wrapText="1"/>
      <protection/>
    </xf>
    <xf numFmtId="4" fontId="67" fillId="0" borderId="21" xfId="115" applyNumberFormat="1" applyFont="1" applyBorder="1" applyAlignment="1">
      <alignment vertical="center" wrapText="1"/>
      <protection/>
    </xf>
    <xf numFmtId="4" fontId="67" fillId="0" borderId="21" xfId="115" applyNumberFormat="1" applyFont="1" applyBorder="1" applyAlignment="1">
      <alignment vertical="center" wrapText="1"/>
      <protection/>
    </xf>
    <xf numFmtId="4" fontId="10" fillId="0" borderId="11" xfId="284" applyNumberFormat="1" applyFont="1" applyBorder="1" applyAlignment="1" applyProtection="1">
      <alignment horizontal="right" vertical="center"/>
      <protection/>
    </xf>
    <xf numFmtId="4" fontId="67" fillId="0" borderId="21" xfId="115" applyNumberFormat="1" applyFont="1" applyBorder="1" applyAlignment="1">
      <alignment vertical="center" wrapText="1"/>
      <protection/>
    </xf>
    <xf numFmtId="4" fontId="67" fillId="0" borderId="21" xfId="115" applyNumberFormat="1" applyFont="1" applyBorder="1" applyAlignment="1">
      <alignment vertical="center" wrapText="1"/>
      <protection/>
    </xf>
    <xf numFmtId="4" fontId="67" fillId="0" borderId="21" xfId="115" applyNumberFormat="1" applyFont="1" applyBorder="1" applyAlignment="1">
      <alignment vertical="center" wrapText="1"/>
      <protection/>
    </xf>
    <xf numFmtId="4" fontId="67" fillId="0" borderId="21" xfId="115" applyNumberFormat="1" applyFont="1" applyBorder="1" applyAlignment="1">
      <alignment vertical="center" wrapText="1"/>
      <protection/>
    </xf>
    <xf numFmtId="4" fontId="67" fillId="0" borderId="21" xfId="115" applyNumberFormat="1" applyFont="1" applyBorder="1" applyAlignment="1">
      <alignment vertical="center" wrapText="1"/>
      <protection/>
    </xf>
    <xf numFmtId="4" fontId="67" fillId="0" borderId="21" xfId="115" applyNumberFormat="1" applyFont="1" applyBorder="1" applyAlignment="1">
      <alignment vertical="center" wrapText="1"/>
      <protection/>
    </xf>
    <xf numFmtId="4" fontId="67" fillId="0" borderId="21" xfId="115" applyNumberFormat="1" applyFont="1" applyBorder="1" applyAlignment="1">
      <alignment vertical="center" wrapText="1"/>
      <protection/>
    </xf>
    <xf numFmtId="0" fontId="13" fillId="0" borderId="19" xfId="0" applyFont="1" applyBorder="1" applyAlignment="1" applyProtection="1">
      <alignment/>
      <protection/>
    </xf>
    <xf numFmtId="4" fontId="67" fillId="0" borderId="19" xfId="115" applyNumberFormat="1" applyFont="1" applyBorder="1">
      <alignment vertical="center"/>
      <protection/>
    </xf>
    <xf numFmtId="0" fontId="13" fillId="0" borderId="22" xfId="0" applyFont="1" applyBorder="1" applyAlignment="1" applyProtection="1">
      <alignment/>
      <protection/>
    </xf>
    <xf numFmtId="4" fontId="10" fillId="0" borderId="23" xfId="227" applyNumberFormat="1" applyFont="1" applyBorder="1" applyAlignment="1" applyProtection="1">
      <alignment horizontal="right" vertical="center" wrapText="1"/>
      <protection/>
    </xf>
    <xf numFmtId="4" fontId="10" fillId="0" borderId="13" xfId="227" applyNumberFormat="1" applyFont="1" applyBorder="1" applyAlignment="1" applyProtection="1">
      <alignment horizontal="right" vertical="center" wrapText="1"/>
      <protection/>
    </xf>
    <xf numFmtId="0" fontId="80" fillId="0" borderId="0" xfId="0" applyFont="1" applyBorder="1" applyAlignment="1" applyProtection="1">
      <alignment/>
      <protection/>
    </xf>
    <xf numFmtId="4" fontId="89" fillId="0" borderId="13" xfId="0" applyNumberFormat="1" applyFont="1" applyBorder="1" applyAlignment="1" applyProtection="1">
      <alignment horizontal="right" vertical="center" wrapText="1"/>
      <protection/>
    </xf>
    <xf numFmtId="4" fontId="89" fillId="0" borderId="10" xfId="0" applyNumberFormat="1" applyFont="1" applyBorder="1" applyAlignment="1" applyProtection="1">
      <alignment horizontal="right" vertical="center" wrapText="1"/>
      <protection/>
    </xf>
    <xf numFmtId="185" fontId="67" fillId="0" borderId="19" xfId="115" applyNumberFormat="1" applyFont="1" applyBorder="1">
      <alignment vertical="center"/>
      <protection/>
    </xf>
    <xf numFmtId="185" fontId="67" fillId="0" borderId="19" xfId="115" applyNumberFormat="1" applyFont="1" applyBorder="1">
      <alignment vertical="center"/>
      <protection/>
    </xf>
    <xf numFmtId="185" fontId="67" fillId="0" borderId="19" xfId="115" applyNumberFormat="1" applyFont="1" applyBorder="1">
      <alignment vertical="center"/>
      <protection/>
    </xf>
    <xf numFmtId="185" fontId="67" fillId="0" borderId="19" xfId="115" applyNumberFormat="1" applyFont="1" applyBorder="1">
      <alignment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4" fontId="67" fillId="0" borderId="19" xfId="115" applyNumberFormat="1" applyFont="1" applyBorder="1" applyAlignment="1">
      <alignment vertical="center" wrapText="1"/>
      <protection/>
    </xf>
    <xf numFmtId="4" fontId="10" fillId="0" borderId="19" xfId="0" applyNumberFormat="1" applyFont="1" applyBorder="1" applyAlignment="1" applyProtection="1">
      <alignment horizontal="right" vertical="center"/>
      <protection/>
    </xf>
    <xf numFmtId="57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</cellXfs>
  <cellStyles count="34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10" xfId="112"/>
    <cellStyle name="常规 10 2" xfId="113"/>
    <cellStyle name="常规 10 3" xfId="114"/>
    <cellStyle name="常规 11" xfId="115"/>
    <cellStyle name="常规 2" xfId="116"/>
    <cellStyle name="常规 2 10" xfId="117"/>
    <cellStyle name="常规 2 11" xfId="118"/>
    <cellStyle name="常规 2 2" xfId="119"/>
    <cellStyle name="常规 2 2 2" xfId="120"/>
    <cellStyle name="常规 2 2 2 2" xfId="121"/>
    <cellStyle name="常规 2 2 2 2 2" xfId="122"/>
    <cellStyle name="常规 2 2 2 2 2 2" xfId="123"/>
    <cellStyle name="常规 2 2 2 2 2 2 2" xfId="124"/>
    <cellStyle name="常规 2 2 2 2 2 2 3" xfId="125"/>
    <cellStyle name="常规 2 2 2 2 2 3" xfId="126"/>
    <cellStyle name="常规 2 2 2 2 3" xfId="127"/>
    <cellStyle name="常规 2 2 2 2 3 2" xfId="128"/>
    <cellStyle name="常规 2 2 2 2 3 3" xfId="129"/>
    <cellStyle name="常规 2 2 2 2 4" xfId="130"/>
    <cellStyle name="常规 2 2 2 3" xfId="131"/>
    <cellStyle name="常规 2 2 2 3 2" xfId="132"/>
    <cellStyle name="常规 2 2 2 3 2 2" xfId="133"/>
    <cellStyle name="常规 2 2 2 3 2 3" xfId="134"/>
    <cellStyle name="常规 2 2 2 3 3" xfId="135"/>
    <cellStyle name="常规 2 2 2 4" xfId="136"/>
    <cellStyle name="常规 2 2 2 4 2" xfId="137"/>
    <cellStyle name="常规 2 2 2 4 3" xfId="138"/>
    <cellStyle name="常规 2 2 2 5" xfId="139"/>
    <cellStyle name="常规 2 2 3" xfId="140"/>
    <cellStyle name="常规 2 2 3 2" xfId="141"/>
    <cellStyle name="常规 2 2 3 2 2" xfId="142"/>
    <cellStyle name="常规 2 2 3 2 2 2" xfId="143"/>
    <cellStyle name="常规 2 2 3 2 2 3" xfId="144"/>
    <cellStyle name="常规 2 2 3 2 3" xfId="145"/>
    <cellStyle name="常规 2 2 3 3" xfId="146"/>
    <cellStyle name="常规 2 2 3 3 2" xfId="147"/>
    <cellStyle name="常规 2 2 3 3 3" xfId="148"/>
    <cellStyle name="常规 2 2 3 4" xfId="149"/>
    <cellStyle name="常规 2 2 4" xfId="150"/>
    <cellStyle name="常规 2 2 4 2" xfId="151"/>
    <cellStyle name="常规 2 2 4 2 2" xfId="152"/>
    <cellStyle name="常规 2 2 4 2 3" xfId="153"/>
    <cellStyle name="常规 2 2 4 3" xfId="154"/>
    <cellStyle name="常规 2 2 5" xfId="155"/>
    <cellStyle name="常规 2 2 5 2" xfId="156"/>
    <cellStyle name="常规 2 2 5 3" xfId="157"/>
    <cellStyle name="常规 2 2 6" xfId="158"/>
    <cellStyle name="常规 2 3" xfId="159"/>
    <cellStyle name="常规 2 3 2" xfId="160"/>
    <cellStyle name="常规 2 3 2 2" xfId="161"/>
    <cellStyle name="常规 2 3 2 2 2" xfId="162"/>
    <cellStyle name="常规 2 3 2 2 2 2" xfId="163"/>
    <cellStyle name="常规 2 3 2 2 2 3" xfId="164"/>
    <cellStyle name="常规 2 3 2 2 3" xfId="165"/>
    <cellStyle name="常规 2 3 2 3" xfId="166"/>
    <cellStyle name="常规 2 3 2 3 2" xfId="167"/>
    <cellStyle name="常规 2 3 2 3 3" xfId="168"/>
    <cellStyle name="常规 2 3 2 4" xfId="169"/>
    <cellStyle name="常规 2 3 3" xfId="170"/>
    <cellStyle name="常规 2 3 3 2" xfId="171"/>
    <cellStyle name="常规 2 3 3 2 2" xfId="172"/>
    <cellStyle name="常规 2 3 3 2 3" xfId="173"/>
    <cellStyle name="常规 2 3 3 3" xfId="174"/>
    <cellStyle name="常规 2 3 4" xfId="175"/>
    <cellStyle name="常规 2 3 4 2" xfId="176"/>
    <cellStyle name="常规 2 3 4 3" xfId="177"/>
    <cellStyle name="常规 2 3 5" xfId="178"/>
    <cellStyle name="常规 2 4" xfId="179"/>
    <cellStyle name="常规 2 4 2" xfId="180"/>
    <cellStyle name="常规 2 4 2 2" xfId="181"/>
    <cellStyle name="常规 2 4 2 2 2" xfId="182"/>
    <cellStyle name="常规 2 4 2 2 3" xfId="183"/>
    <cellStyle name="常规 2 4 2 3" xfId="184"/>
    <cellStyle name="常规 2 4 3" xfId="185"/>
    <cellStyle name="常规 2 4 3 2" xfId="186"/>
    <cellStyle name="常规 2 4 3 3" xfId="187"/>
    <cellStyle name="常规 2 4 4" xfId="188"/>
    <cellStyle name="常规 2 5" xfId="189"/>
    <cellStyle name="常规 2 5 2" xfId="190"/>
    <cellStyle name="常规 2 5 2 2" xfId="191"/>
    <cellStyle name="常规 2 5 2 3" xfId="192"/>
    <cellStyle name="常规 2 5 3" xfId="193"/>
    <cellStyle name="常规 2 6" xfId="194"/>
    <cellStyle name="常规 2 6 2" xfId="195"/>
    <cellStyle name="常规 2 6 3" xfId="196"/>
    <cellStyle name="常规 2 7" xfId="197"/>
    <cellStyle name="常规 2 8" xfId="198"/>
    <cellStyle name="常规 2 9" xfId="199"/>
    <cellStyle name="常规 3" xfId="200"/>
    <cellStyle name="常规 3 10" xfId="201"/>
    <cellStyle name="常规 3 2" xfId="202"/>
    <cellStyle name="常规 3 2 2" xfId="203"/>
    <cellStyle name="常规 3 2 2 2" xfId="204"/>
    <cellStyle name="常规 3 2 2 2 2" xfId="205"/>
    <cellStyle name="常规 3 2 2 2 3" xfId="206"/>
    <cellStyle name="常规 3 2 2 3" xfId="207"/>
    <cellStyle name="常规 3 2 2 4" xfId="208"/>
    <cellStyle name="常规 3 2 3" xfId="209"/>
    <cellStyle name="常规 3 2 3 2" xfId="210"/>
    <cellStyle name="常规 3 2 3 3" xfId="211"/>
    <cellStyle name="常规 3 2 4" xfId="212"/>
    <cellStyle name="常规 3 2 5" xfId="213"/>
    <cellStyle name="常规 3 3" xfId="214"/>
    <cellStyle name="常规 3 3 2" xfId="215"/>
    <cellStyle name="常规 3 3 2 2" xfId="216"/>
    <cellStyle name="常规 3 3 2 3" xfId="217"/>
    <cellStyle name="常规 3 3 3" xfId="218"/>
    <cellStyle name="常规 3 3 4" xfId="219"/>
    <cellStyle name="常规 3 4" xfId="220"/>
    <cellStyle name="常规 3 4 2" xfId="221"/>
    <cellStyle name="常规 3 4 3" xfId="222"/>
    <cellStyle name="常规 3 5" xfId="223"/>
    <cellStyle name="常规 3 6" xfId="224"/>
    <cellStyle name="常规 3 7" xfId="225"/>
    <cellStyle name="常规 3 8" xfId="226"/>
    <cellStyle name="常规 3 9" xfId="227"/>
    <cellStyle name="常规 4" xfId="228"/>
    <cellStyle name="常规 4 2" xfId="229"/>
    <cellStyle name="常规 4 2 2" xfId="230"/>
    <cellStyle name="常规 4 2 2 2" xfId="231"/>
    <cellStyle name="常规 4 2 2 2 2" xfId="232"/>
    <cellStyle name="常规 4 2 2 2 3" xfId="233"/>
    <cellStyle name="常规 4 2 2 3" xfId="234"/>
    <cellStyle name="常规 4 2 2 4" xfId="235"/>
    <cellStyle name="常规 4 2 3" xfId="236"/>
    <cellStyle name="常规 4 2 3 2" xfId="237"/>
    <cellStyle name="常规 4 2 3 3" xfId="238"/>
    <cellStyle name="常规 4 2 4" xfId="239"/>
    <cellStyle name="常规 4 2 5" xfId="240"/>
    <cellStyle name="常规 4 3" xfId="241"/>
    <cellStyle name="常规 4 3 2" xfId="242"/>
    <cellStyle name="常规 4 3 2 2" xfId="243"/>
    <cellStyle name="常规 4 3 2 2 2" xfId="244"/>
    <cellStyle name="常规 4 3 2 3" xfId="245"/>
    <cellStyle name="常规 4 3 3" xfId="246"/>
    <cellStyle name="常规 4 3 3 2" xfId="247"/>
    <cellStyle name="常规 4 3 4" xfId="248"/>
    <cellStyle name="常规 4 4" xfId="249"/>
    <cellStyle name="常规 4 4 2" xfId="250"/>
    <cellStyle name="常规 4 4 2 2" xfId="251"/>
    <cellStyle name="常规 4 4 2 3" xfId="252"/>
    <cellStyle name="常规 4 4 3" xfId="253"/>
    <cellStyle name="常规 4 4 4" xfId="254"/>
    <cellStyle name="常规 4 5" xfId="255"/>
    <cellStyle name="常规 4 5 2" xfId="256"/>
    <cellStyle name="常规 4 5 3" xfId="257"/>
    <cellStyle name="常规 4 6" xfId="258"/>
    <cellStyle name="常规 4 7" xfId="259"/>
    <cellStyle name="常规 5" xfId="260"/>
    <cellStyle name="常规 5 2" xfId="261"/>
    <cellStyle name="常规 5 2 2" xfId="262"/>
    <cellStyle name="常规 5 2 2 2" xfId="263"/>
    <cellStyle name="常规 5 2 2 3" xfId="264"/>
    <cellStyle name="常规 5 2 3" xfId="265"/>
    <cellStyle name="常规 5 2 4" xfId="266"/>
    <cellStyle name="常规 5 3" xfId="267"/>
    <cellStyle name="常规 5 3 2" xfId="268"/>
    <cellStyle name="常规 5 3 3" xfId="269"/>
    <cellStyle name="常规 5 4" xfId="270"/>
    <cellStyle name="常规 5 5" xfId="271"/>
    <cellStyle name="常规 6" xfId="272"/>
    <cellStyle name="常规 6 2" xfId="273"/>
    <cellStyle name="常规 6 2 2" xfId="274"/>
    <cellStyle name="常规 6 2 3" xfId="275"/>
    <cellStyle name="常规 6 3" xfId="276"/>
    <cellStyle name="常规 6 4" xfId="277"/>
    <cellStyle name="常规 7" xfId="278"/>
    <cellStyle name="常规 7 2" xfId="279"/>
    <cellStyle name="常规 7 3" xfId="280"/>
    <cellStyle name="常规 8" xfId="281"/>
    <cellStyle name="常规 8 2" xfId="282"/>
    <cellStyle name="常规 8 3" xfId="283"/>
    <cellStyle name="常规 9" xfId="284"/>
    <cellStyle name="常规 9 2" xfId="285"/>
    <cellStyle name="常规 9 3" xfId="286"/>
    <cellStyle name="好" xfId="287"/>
    <cellStyle name="好 2" xfId="288"/>
    <cellStyle name="好 3" xfId="289"/>
    <cellStyle name="好 4" xfId="290"/>
    <cellStyle name="汇总" xfId="291"/>
    <cellStyle name="汇总 2" xfId="292"/>
    <cellStyle name="汇总 3" xfId="293"/>
    <cellStyle name="汇总 4" xfId="294"/>
    <cellStyle name="Currency" xfId="295"/>
    <cellStyle name="Currency [0]" xfId="296"/>
    <cellStyle name="计算" xfId="297"/>
    <cellStyle name="计算 2" xfId="298"/>
    <cellStyle name="计算 3" xfId="299"/>
    <cellStyle name="计算 4" xfId="300"/>
    <cellStyle name="检查单元格" xfId="301"/>
    <cellStyle name="检查单元格 2" xfId="302"/>
    <cellStyle name="检查单元格 3" xfId="303"/>
    <cellStyle name="检查单元格 4" xfId="304"/>
    <cellStyle name="解释性文本" xfId="305"/>
    <cellStyle name="解释性文本 2" xfId="306"/>
    <cellStyle name="解释性文本 3" xfId="307"/>
    <cellStyle name="解释性文本 4" xfId="308"/>
    <cellStyle name="警告文本" xfId="309"/>
    <cellStyle name="警告文本 2" xfId="310"/>
    <cellStyle name="警告文本 3" xfId="311"/>
    <cellStyle name="警告文本 4" xfId="312"/>
    <cellStyle name="链接单元格" xfId="313"/>
    <cellStyle name="链接单元格 2" xfId="314"/>
    <cellStyle name="链接单元格 3" xfId="315"/>
    <cellStyle name="链接单元格 4" xfId="316"/>
    <cellStyle name="Comma" xfId="317"/>
    <cellStyle name="Comma [0]" xfId="318"/>
    <cellStyle name="强调文字颜色 1" xfId="319"/>
    <cellStyle name="强调文字颜色 1 2" xfId="320"/>
    <cellStyle name="强调文字颜色 1 3" xfId="321"/>
    <cellStyle name="强调文字颜色 1 4" xfId="322"/>
    <cellStyle name="强调文字颜色 2" xfId="323"/>
    <cellStyle name="强调文字颜色 2 2" xfId="324"/>
    <cellStyle name="强调文字颜色 2 3" xfId="325"/>
    <cellStyle name="强调文字颜色 2 4" xfId="326"/>
    <cellStyle name="强调文字颜色 3" xfId="327"/>
    <cellStyle name="强调文字颜色 3 2" xfId="328"/>
    <cellStyle name="强调文字颜色 3 3" xfId="329"/>
    <cellStyle name="强调文字颜色 3 4" xfId="330"/>
    <cellStyle name="强调文字颜色 4" xfId="331"/>
    <cellStyle name="强调文字颜色 4 2" xfId="332"/>
    <cellStyle name="强调文字颜色 4 3" xfId="333"/>
    <cellStyle name="强调文字颜色 4 4" xfId="334"/>
    <cellStyle name="强调文字颜色 5" xfId="335"/>
    <cellStyle name="强调文字颜色 5 2" xfId="336"/>
    <cellStyle name="强调文字颜色 5 3" xfId="337"/>
    <cellStyle name="强调文字颜色 5 4" xfId="338"/>
    <cellStyle name="强调文字颜色 6" xfId="339"/>
    <cellStyle name="强调文字颜色 6 2" xfId="340"/>
    <cellStyle name="强调文字颜色 6 3" xfId="341"/>
    <cellStyle name="强调文字颜色 6 4" xfId="342"/>
    <cellStyle name="适中" xfId="343"/>
    <cellStyle name="适中 2" xfId="344"/>
    <cellStyle name="适中 3" xfId="345"/>
    <cellStyle name="适中 4" xfId="346"/>
    <cellStyle name="输出" xfId="347"/>
    <cellStyle name="输出 2" xfId="348"/>
    <cellStyle name="输出 3" xfId="349"/>
    <cellStyle name="输出 4" xfId="350"/>
    <cellStyle name="输入" xfId="351"/>
    <cellStyle name="输入 2" xfId="352"/>
    <cellStyle name="输入 3" xfId="353"/>
    <cellStyle name="输入 4" xfId="354"/>
    <cellStyle name="注释" xfId="355"/>
    <cellStyle name="注释 2" xfId="356"/>
    <cellStyle name="注释 3" xfId="357"/>
    <cellStyle name="注释 4" xfId="3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7">
      <selection activeCell="H13" sqref="H13"/>
    </sheetView>
  </sheetViews>
  <sheetFormatPr defaultColWidth="9.140625" defaultRowHeight="12.75" customHeight="1"/>
  <cols>
    <col min="1" max="7" width="9.140625" style="1" customWidth="1"/>
    <col min="8" max="8" width="18.28125" style="1" bestFit="1" customWidth="1"/>
    <col min="9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 t="s">
        <v>201</v>
      </c>
      <c r="I6" s="9"/>
      <c r="J6" s="9"/>
      <c r="K6" s="10"/>
      <c r="L6" s="9"/>
      <c r="M6" s="10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1"/>
    </row>
    <row r="10" spans="4:255" ht="24.75" customHeight="1">
      <c r="D10" s="3"/>
      <c r="F10" s="12" t="s">
        <v>4</v>
      </c>
      <c r="G10" s="8"/>
      <c r="H10" s="100">
        <v>43622</v>
      </c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9" t="s">
        <v>202</v>
      </c>
      <c r="I13" s="9"/>
      <c r="J13" s="9"/>
      <c r="K13" s="10"/>
      <c r="L13" s="10"/>
      <c r="M13" s="10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3" t="s">
        <v>6</v>
      </c>
      <c r="B17" s="13"/>
      <c r="C17" s="13"/>
      <c r="D17" s="13"/>
      <c r="E17" s="14"/>
      <c r="F17" s="13"/>
      <c r="G17" s="13" t="s">
        <v>7</v>
      </c>
      <c r="H17" s="13"/>
      <c r="I17" s="14"/>
      <c r="J17" s="13"/>
      <c r="K17" s="13"/>
      <c r="L17" s="13"/>
      <c r="M17" s="13" t="s">
        <v>8</v>
      </c>
      <c r="N17" s="13"/>
      <c r="O17" s="15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E18" sqref="E18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13" t="s">
        <v>143</v>
      </c>
      <c r="B2" s="113"/>
      <c r="C2" s="113"/>
    </row>
    <row r="3" s="1" customFormat="1" ht="17.25" customHeight="1"/>
    <row r="4" spans="1:3" s="1" customFormat="1" ht="15.75" customHeight="1">
      <c r="A4" s="110" t="s">
        <v>144</v>
      </c>
      <c r="B4" s="103" t="s">
        <v>35</v>
      </c>
      <c r="C4" s="103" t="s">
        <v>28</v>
      </c>
    </row>
    <row r="5" spans="1:3" s="1" customFormat="1" ht="19.5" customHeight="1">
      <c r="A5" s="110"/>
      <c r="B5" s="103"/>
      <c r="C5" s="103"/>
    </row>
    <row r="6" spans="1:3" s="1" customFormat="1" ht="22.5" customHeight="1">
      <c r="A6" s="21" t="s">
        <v>49</v>
      </c>
      <c r="B6" s="21">
        <v>1</v>
      </c>
      <c r="C6" s="21">
        <v>2</v>
      </c>
    </row>
    <row r="7" spans="1:6" s="1" customFormat="1" ht="27.75" customHeight="1">
      <c r="A7" s="40" t="s">
        <v>35</v>
      </c>
      <c r="B7" s="86">
        <v>29095954.14</v>
      </c>
      <c r="C7" s="65"/>
      <c r="D7" s="3"/>
      <c r="F7" s="3"/>
    </row>
    <row r="8" spans="1:3" s="1" customFormat="1" ht="27.75" customHeight="1">
      <c r="A8" s="40" t="s">
        <v>50</v>
      </c>
      <c r="B8" s="86">
        <v>29095954.14</v>
      </c>
      <c r="C8" s="65"/>
    </row>
    <row r="9" spans="1:5" s="1" customFormat="1" ht="27.75" customHeight="1">
      <c r="A9" s="66"/>
      <c r="B9" s="3"/>
      <c r="C9" s="3"/>
      <c r="E9" s="3"/>
    </row>
    <row r="10" spans="1:3" s="1" customFormat="1" ht="27.75" customHeight="1">
      <c r="A10" s="66"/>
      <c r="B10" s="3"/>
      <c r="C10" s="3"/>
    </row>
    <row r="11" spans="1:4" s="1" customFormat="1" ht="27.75" customHeight="1">
      <c r="A11" s="3"/>
      <c r="B11" s="3"/>
      <c r="C11" s="3"/>
      <c r="D11" s="3"/>
    </row>
    <row r="12" spans="1:3" s="1" customFormat="1" ht="27.75" customHeight="1">
      <c r="A12" s="3"/>
      <c r="C12" s="3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D6" sqref="D6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113" t="s">
        <v>145</v>
      </c>
      <c r="B2" s="113"/>
      <c r="C2" s="113"/>
      <c r="D2" s="113"/>
    </row>
    <row r="3" s="1" customFormat="1" ht="17.25" customHeight="1"/>
    <row r="4" spans="1:4" s="1" customFormat="1" ht="21.75" customHeight="1">
      <c r="A4" s="110" t="s">
        <v>144</v>
      </c>
      <c r="B4" s="103" t="s">
        <v>37</v>
      </c>
      <c r="C4" s="103" t="s">
        <v>62</v>
      </c>
      <c r="D4" s="103" t="s">
        <v>63</v>
      </c>
    </row>
    <row r="5" spans="1:4" s="1" customFormat="1" ht="47.25" customHeight="1">
      <c r="A5" s="114"/>
      <c r="B5" s="115"/>
      <c r="C5" s="115"/>
      <c r="D5" s="115"/>
    </row>
    <row r="6" spans="1:4" s="1" customFormat="1" ht="22.5" customHeight="1">
      <c r="A6" s="97" t="s">
        <v>49</v>
      </c>
      <c r="B6" s="97">
        <v>1</v>
      </c>
      <c r="C6" s="97">
        <v>2</v>
      </c>
      <c r="D6" s="97">
        <v>3</v>
      </c>
    </row>
    <row r="7" spans="1:4" s="1" customFormat="1" ht="27.75" customHeight="1">
      <c r="A7" s="74" t="s">
        <v>0</v>
      </c>
      <c r="B7" s="98">
        <v>28731942.67</v>
      </c>
      <c r="C7" s="98">
        <v>28731942.67</v>
      </c>
      <c r="D7" s="99"/>
    </row>
    <row r="8" spans="1:4" s="1" customFormat="1" ht="37.5" customHeight="1">
      <c r="A8" s="74" t="s">
        <v>50</v>
      </c>
      <c r="B8" s="98">
        <v>28731942.67</v>
      </c>
      <c r="C8" s="98">
        <v>28731942.67</v>
      </c>
      <c r="D8" s="99"/>
    </row>
    <row r="9" spans="1:8" s="1" customFormat="1" ht="27.75" customHeight="1">
      <c r="A9" s="66"/>
      <c r="B9" s="67"/>
      <c r="C9" s="67"/>
      <c r="D9" s="67"/>
      <c r="E9" s="3"/>
      <c r="H9" s="3"/>
    </row>
    <row r="10" spans="1:4" s="1" customFormat="1" ht="27.75" customHeight="1">
      <c r="A10" s="3"/>
      <c r="B10" s="3"/>
      <c r="C10" s="3"/>
      <c r="D10" s="3"/>
    </row>
    <row r="11" spans="1:8" s="1" customFormat="1" ht="27.75" customHeight="1">
      <c r="A11" s="3"/>
      <c r="B11" s="3"/>
      <c r="C11" s="3"/>
      <c r="D11" s="3"/>
      <c r="E11" s="3"/>
      <c r="F11" s="3"/>
      <c r="G11" s="3"/>
      <c r="H11" s="3"/>
    </row>
    <row r="12" spans="1:7" s="1" customFormat="1" ht="27.75" customHeight="1">
      <c r="A12" s="3"/>
      <c r="C12" s="3"/>
      <c r="D12" s="3"/>
      <c r="E12" s="3"/>
      <c r="F12" s="3"/>
      <c r="G12" s="3"/>
    </row>
    <row r="13" s="1" customFormat="1" ht="27.75" customHeight="1">
      <c r="C13" s="3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4">
      <selection activeCell="B15" sqref="B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02" t="s">
        <v>9</v>
      </c>
      <c r="B2" s="102"/>
      <c r="C2" s="102"/>
      <c r="D2" s="102"/>
    </row>
    <row r="3" spans="1:4" s="1" customFormat="1" ht="17.25" customHeight="1">
      <c r="A3" s="17" t="s">
        <v>200</v>
      </c>
      <c r="B3" s="18"/>
      <c r="C3" s="18"/>
      <c r="D3" s="19" t="s">
        <v>203</v>
      </c>
    </row>
    <row r="4" spans="1:4" s="1" customFormat="1" ht="17.25" customHeight="1">
      <c r="A4" s="103" t="s">
        <v>10</v>
      </c>
      <c r="B4" s="103"/>
      <c r="C4" s="103" t="s">
        <v>11</v>
      </c>
      <c r="D4" s="103"/>
    </row>
    <row r="5" spans="1:4" s="1" customFormat="1" ht="17.25" customHeight="1">
      <c r="A5" s="20" t="s">
        <v>12</v>
      </c>
      <c r="B5" s="21" t="s">
        <v>13</v>
      </c>
      <c r="C5" s="22" t="s">
        <v>14</v>
      </c>
      <c r="D5" s="22" t="s">
        <v>13</v>
      </c>
    </row>
    <row r="6" spans="1:4" s="1" customFormat="1" ht="17.25" customHeight="1">
      <c r="A6" s="23" t="s">
        <v>15</v>
      </c>
      <c r="B6" s="78">
        <v>28731942.67</v>
      </c>
      <c r="C6" s="25" t="str">
        <f>'支出总表（引用）'!A8</f>
        <v>一般公共服务支出</v>
      </c>
      <c r="D6" s="78">
        <v>29095954.14</v>
      </c>
    </row>
    <row r="7" spans="1:4" s="1" customFormat="1" ht="17.25" customHeight="1">
      <c r="A7" s="23" t="s">
        <v>16</v>
      </c>
      <c r="B7" s="78">
        <v>28731942.67</v>
      </c>
      <c r="C7" s="25">
        <f>'支出总表（引用）'!A9</f>
        <v>0</v>
      </c>
      <c r="D7" s="26">
        <f>'支出总表（引用）'!B9</f>
        <v>0</v>
      </c>
    </row>
    <row r="8" spans="1:4" s="1" customFormat="1" ht="17.25" customHeight="1">
      <c r="A8" s="23" t="s">
        <v>17</v>
      </c>
      <c r="B8" s="24"/>
      <c r="C8" s="25">
        <f>'支出总表（引用）'!A10</f>
        <v>0</v>
      </c>
      <c r="D8" s="26">
        <f>'支出总表（引用）'!B10</f>
        <v>0</v>
      </c>
    </row>
    <row r="9" spans="1:4" s="1" customFormat="1" ht="17.25" customHeight="1">
      <c r="A9" s="23" t="s">
        <v>18</v>
      </c>
      <c r="B9" s="24"/>
      <c r="C9" s="25">
        <f>'支出总表（引用）'!A11</f>
        <v>0</v>
      </c>
      <c r="D9" s="26">
        <f>'支出总表（引用）'!B11</f>
        <v>0</v>
      </c>
    </row>
    <row r="10" spans="1:4" s="1" customFormat="1" ht="17.25" customHeight="1">
      <c r="A10" s="23" t="s">
        <v>19</v>
      </c>
      <c r="B10" s="24"/>
      <c r="C10" s="25">
        <f>'支出总表（引用）'!A12</f>
        <v>0</v>
      </c>
      <c r="D10" s="26">
        <f>'支出总表（引用）'!B12</f>
        <v>0</v>
      </c>
    </row>
    <row r="11" spans="1:4" s="1" customFormat="1" ht="17.25" customHeight="1">
      <c r="A11" s="23" t="s">
        <v>20</v>
      </c>
      <c r="B11" s="24"/>
      <c r="C11" s="25">
        <f>'支出总表（引用）'!A13</f>
        <v>0</v>
      </c>
      <c r="D11" s="26">
        <f>'支出总表（引用）'!B13</f>
        <v>0</v>
      </c>
    </row>
    <row r="12" spans="1:4" s="1" customFormat="1" ht="17.25" customHeight="1">
      <c r="A12" s="23" t="s">
        <v>21</v>
      </c>
      <c r="B12" s="24"/>
      <c r="C12" s="25">
        <f>'支出总表（引用）'!A14</f>
        <v>0</v>
      </c>
      <c r="D12" s="26">
        <f>'支出总表（引用）'!B14</f>
        <v>0</v>
      </c>
    </row>
    <row r="13" spans="1:4" s="1" customFormat="1" ht="17.25" customHeight="1">
      <c r="A13" s="23" t="s">
        <v>22</v>
      </c>
      <c r="B13" s="24"/>
      <c r="C13" s="25">
        <f>'支出总表（引用）'!A15</f>
        <v>0</v>
      </c>
      <c r="D13" s="26">
        <f>'支出总表（引用）'!B15</f>
        <v>0</v>
      </c>
    </row>
    <row r="14" spans="1:4" s="1" customFormat="1" ht="17.25" customHeight="1">
      <c r="A14" s="23" t="s">
        <v>23</v>
      </c>
      <c r="B14" s="24"/>
      <c r="C14" s="25">
        <f>'支出总表（引用）'!A16</f>
        <v>0</v>
      </c>
      <c r="D14" s="26">
        <f>'支出总表（引用）'!B16</f>
        <v>0</v>
      </c>
    </row>
    <row r="15" spans="1:4" s="1" customFormat="1" ht="17.25" customHeight="1">
      <c r="A15" s="23" t="s">
        <v>24</v>
      </c>
      <c r="B15" s="27"/>
      <c r="C15" s="25">
        <f>'支出总表（引用）'!A17</f>
        <v>0</v>
      </c>
      <c r="D15" s="26">
        <f>'支出总表（引用）'!B17</f>
        <v>0</v>
      </c>
    </row>
    <row r="16" spans="1:4" s="1" customFormat="1" ht="17.25" customHeight="1">
      <c r="A16" s="28"/>
      <c r="B16" s="29"/>
      <c r="C16" s="25">
        <f>'支出总表（引用）'!A18</f>
        <v>0</v>
      </c>
      <c r="D16" s="26">
        <f>'支出总表（引用）'!B18</f>
        <v>0</v>
      </c>
    </row>
    <row r="17" spans="1:4" s="1" customFormat="1" ht="17.25" customHeight="1">
      <c r="A17" s="28"/>
      <c r="B17" s="27"/>
      <c r="C17" s="25">
        <f>'支出总表（引用）'!A19</f>
        <v>0</v>
      </c>
      <c r="D17" s="26">
        <f>'支出总表（引用）'!B19</f>
        <v>0</v>
      </c>
    </row>
    <row r="18" spans="1:4" s="1" customFormat="1" ht="17.25" customHeight="1">
      <c r="A18" s="28"/>
      <c r="B18" s="27"/>
      <c r="C18" s="25">
        <f>'支出总表（引用）'!A20</f>
        <v>0</v>
      </c>
      <c r="D18" s="26">
        <f>'支出总表（引用）'!B20</f>
        <v>0</v>
      </c>
    </row>
    <row r="19" spans="1:4" s="1" customFormat="1" ht="17.25" customHeight="1">
      <c r="A19" s="26"/>
      <c r="B19" s="27"/>
      <c r="C19" s="25">
        <f>'支出总表（引用）'!A21</f>
        <v>0</v>
      </c>
      <c r="D19" s="26">
        <f>'支出总表（引用）'!B21</f>
        <v>0</v>
      </c>
    </row>
    <row r="20" spans="1:4" s="1" customFormat="1" ht="17.25" customHeight="1">
      <c r="A20" s="28"/>
      <c r="B20" s="27"/>
      <c r="C20" s="25">
        <f>'支出总表（引用）'!A22</f>
        <v>0</v>
      </c>
      <c r="D20" s="26">
        <f>'支出总表（引用）'!B22</f>
        <v>0</v>
      </c>
    </row>
    <row r="21" spans="1:4" s="1" customFormat="1" ht="17.25" customHeight="1">
      <c r="A21" s="28"/>
      <c r="B21" s="27"/>
      <c r="C21" s="25">
        <f>'支出总表（引用）'!A23</f>
        <v>0</v>
      </c>
      <c r="D21" s="26">
        <f>'支出总表（引用）'!B23</f>
        <v>0</v>
      </c>
    </row>
    <row r="22" spans="1:4" s="1" customFormat="1" ht="17.25" customHeight="1">
      <c r="A22" s="28"/>
      <c r="B22" s="27"/>
      <c r="C22" s="25">
        <f>'支出总表（引用）'!A24</f>
        <v>0</v>
      </c>
      <c r="D22" s="26">
        <f>'支出总表（引用）'!B24</f>
        <v>0</v>
      </c>
    </row>
    <row r="23" spans="1:4" s="1" customFormat="1" ht="17.25" customHeight="1">
      <c r="A23" s="28"/>
      <c r="B23" s="27"/>
      <c r="C23" s="25">
        <f>'支出总表（引用）'!A25</f>
        <v>0</v>
      </c>
      <c r="D23" s="26">
        <f>'支出总表（引用）'!B25</f>
        <v>0</v>
      </c>
    </row>
    <row r="24" spans="1:4" s="1" customFormat="1" ht="17.25" customHeight="1">
      <c r="A24" s="28"/>
      <c r="B24" s="27"/>
      <c r="C24" s="25">
        <f>'支出总表（引用）'!A26</f>
        <v>0</v>
      </c>
      <c r="D24" s="26">
        <f>'支出总表（引用）'!B26</f>
        <v>0</v>
      </c>
    </row>
    <row r="25" spans="1:4" s="1" customFormat="1" ht="17.25" customHeight="1">
      <c r="A25" s="28"/>
      <c r="B25" s="27"/>
      <c r="C25" s="25">
        <f>'支出总表（引用）'!A27</f>
        <v>0</v>
      </c>
      <c r="D25" s="26">
        <f>'支出总表（引用）'!B27</f>
        <v>0</v>
      </c>
    </row>
    <row r="26" spans="1:4" s="1" customFormat="1" ht="19.5" customHeight="1">
      <c r="A26" s="28"/>
      <c r="B26" s="27"/>
      <c r="C26" s="25">
        <f>'支出总表（引用）'!A28</f>
        <v>0</v>
      </c>
      <c r="D26" s="26">
        <f>'支出总表（引用）'!B28</f>
        <v>0</v>
      </c>
    </row>
    <row r="27" spans="1:4" s="1" customFormat="1" ht="19.5" customHeight="1">
      <c r="A27" s="28"/>
      <c r="B27" s="27"/>
      <c r="C27" s="25">
        <f>'支出总表（引用）'!A29</f>
        <v>0</v>
      </c>
      <c r="D27" s="26">
        <f>'支出总表（引用）'!B29</f>
        <v>0</v>
      </c>
    </row>
    <row r="28" spans="1:4" s="1" customFormat="1" ht="19.5" customHeight="1">
      <c r="A28" s="28"/>
      <c r="B28" s="27"/>
      <c r="C28" s="25">
        <f>'支出总表（引用）'!A30</f>
        <v>0</v>
      </c>
      <c r="D28" s="26">
        <f>'支出总表（引用）'!B30</f>
        <v>0</v>
      </c>
    </row>
    <row r="29" spans="1:4" s="1" customFormat="1" ht="19.5" customHeight="1">
      <c r="A29" s="28"/>
      <c r="B29" s="27"/>
      <c r="C29" s="25">
        <f>'支出总表（引用）'!A31</f>
        <v>0</v>
      </c>
      <c r="D29" s="26">
        <f>'支出总表（引用）'!B31</f>
        <v>0</v>
      </c>
    </row>
    <row r="30" spans="1:4" s="1" customFormat="1" ht="19.5" customHeight="1">
      <c r="A30" s="28"/>
      <c r="B30" s="27"/>
      <c r="C30" s="25">
        <f>'支出总表（引用）'!A32</f>
        <v>0</v>
      </c>
      <c r="D30" s="26">
        <f>'支出总表（引用）'!B32</f>
        <v>0</v>
      </c>
    </row>
    <row r="31" spans="1:4" s="1" customFormat="1" ht="19.5" customHeight="1">
      <c r="A31" s="28"/>
      <c r="B31" s="27"/>
      <c r="C31" s="25">
        <f>'支出总表（引用）'!A33</f>
        <v>0</v>
      </c>
      <c r="D31" s="26">
        <f>'支出总表（引用）'!B33</f>
        <v>0</v>
      </c>
    </row>
    <row r="32" spans="1:4" s="1" customFormat="1" ht="19.5" customHeight="1">
      <c r="A32" s="28"/>
      <c r="B32" s="27"/>
      <c r="C32" s="25">
        <f>'支出总表（引用）'!A34</f>
        <v>0</v>
      </c>
      <c r="D32" s="26">
        <f>'支出总表（引用）'!B34</f>
        <v>0</v>
      </c>
    </row>
    <row r="33" spans="1:4" s="1" customFormat="1" ht="19.5" customHeight="1">
      <c r="A33" s="28"/>
      <c r="B33" s="27"/>
      <c r="C33" s="25">
        <f>'支出总表（引用）'!A35</f>
        <v>0</v>
      </c>
      <c r="D33" s="26">
        <f>'支出总表（引用）'!B35</f>
        <v>0</v>
      </c>
    </row>
    <row r="34" spans="1:4" s="1" customFormat="1" ht="19.5" customHeight="1">
      <c r="A34" s="28"/>
      <c r="B34" s="27"/>
      <c r="C34" s="25">
        <f>'支出总表（引用）'!A36</f>
        <v>0</v>
      </c>
      <c r="D34" s="26">
        <f>'支出总表（引用）'!B36</f>
        <v>0</v>
      </c>
    </row>
    <row r="35" spans="1:4" s="1" customFormat="1" ht="19.5" customHeight="1">
      <c r="A35" s="28"/>
      <c r="B35" s="27"/>
      <c r="C35" s="25">
        <f>'支出总表（引用）'!A37</f>
        <v>0</v>
      </c>
      <c r="D35" s="26">
        <f>'支出总表（引用）'!B37</f>
        <v>0</v>
      </c>
    </row>
    <row r="36" spans="1:4" s="1" customFormat="1" ht="19.5" customHeight="1">
      <c r="A36" s="28"/>
      <c r="B36" s="27"/>
      <c r="C36" s="25">
        <f>'支出总表（引用）'!A38</f>
        <v>0</v>
      </c>
      <c r="D36" s="26">
        <f>'支出总表（引用）'!B38</f>
        <v>0</v>
      </c>
    </row>
    <row r="37" spans="1:4" s="1" customFormat="1" ht="19.5" customHeight="1">
      <c r="A37" s="28"/>
      <c r="B37" s="27"/>
      <c r="C37" s="25">
        <f>'支出总表（引用）'!A39</f>
        <v>0</v>
      </c>
      <c r="D37" s="26">
        <f>'支出总表（引用）'!B39</f>
        <v>0</v>
      </c>
    </row>
    <row r="38" spans="1:4" s="1" customFormat="1" ht="19.5" customHeight="1">
      <c r="A38" s="28"/>
      <c r="B38" s="27"/>
      <c r="C38" s="25">
        <f>'支出总表（引用）'!A40</f>
        <v>0</v>
      </c>
      <c r="D38" s="26">
        <f>'支出总表（引用）'!B40</f>
        <v>0</v>
      </c>
    </row>
    <row r="39" spans="1:4" s="1" customFormat="1" ht="19.5" customHeight="1">
      <c r="A39" s="28"/>
      <c r="B39" s="27"/>
      <c r="C39" s="25">
        <f>'支出总表（引用）'!A41</f>
        <v>0</v>
      </c>
      <c r="D39" s="26">
        <f>'支出总表（引用）'!B41</f>
        <v>0</v>
      </c>
    </row>
    <row r="40" spans="1:4" s="1" customFormat="1" ht="19.5" customHeight="1">
      <c r="A40" s="28"/>
      <c r="B40" s="27"/>
      <c r="C40" s="25">
        <f>'支出总表（引用）'!A42</f>
        <v>0</v>
      </c>
      <c r="D40" s="26">
        <f>'支出总表（引用）'!B42</f>
        <v>0</v>
      </c>
    </row>
    <row r="41" spans="1:4" s="1" customFormat="1" ht="19.5" customHeight="1">
      <c r="A41" s="28"/>
      <c r="B41" s="27"/>
      <c r="C41" s="25">
        <f>'支出总表（引用）'!A43</f>
        <v>0</v>
      </c>
      <c r="D41" s="26">
        <f>'支出总表（引用）'!B43</f>
        <v>0</v>
      </c>
    </row>
    <row r="42" spans="1:4" s="1" customFormat="1" ht="19.5" customHeight="1">
      <c r="A42" s="28"/>
      <c r="B42" s="27"/>
      <c r="C42" s="25">
        <f>'支出总表（引用）'!A44</f>
        <v>0</v>
      </c>
      <c r="D42" s="26">
        <f>'支出总表（引用）'!B44</f>
        <v>0</v>
      </c>
    </row>
    <row r="43" spans="1:4" s="1" customFormat="1" ht="19.5" customHeight="1">
      <c r="A43" s="28"/>
      <c r="B43" s="27"/>
      <c r="C43" s="25">
        <f>'支出总表（引用）'!A45</f>
        <v>0</v>
      </c>
      <c r="D43" s="26">
        <f>'支出总表（引用）'!B45</f>
        <v>0</v>
      </c>
    </row>
    <row r="44" spans="1:4" s="1" customFormat="1" ht="19.5" customHeight="1">
      <c r="A44" s="28"/>
      <c r="B44" s="27"/>
      <c r="C44" s="25">
        <f>'支出总表（引用）'!A46</f>
        <v>0</v>
      </c>
      <c r="D44" s="26">
        <f>'支出总表（引用）'!B46</f>
        <v>0</v>
      </c>
    </row>
    <row r="45" spans="1:4" s="1" customFormat="1" ht="19.5" customHeight="1">
      <c r="A45" s="28"/>
      <c r="B45" s="27"/>
      <c r="C45" s="25">
        <f>'支出总表（引用）'!A47</f>
        <v>0</v>
      </c>
      <c r="D45" s="26">
        <f>'支出总表（引用）'!B47</f>
        <v>0</v>
      </c>
    </row>
    <row r="46" spans="1:4" s="1" customFormat="1" ht="19.5" customHeight="1">
      <c r="A46" s="28"/>
      <c r="B46" s="27"/>
      <c r="C46" s="25">
        <f>'支出总表（引用）'!A48</f>
        <v>0</v>
      </c>
      <c r="D46" s="26">
        <f>'支出总表（引用）'!B48</f>
        <v>0</v>
      </c>
    </row>
    <row r="47" spans="1:4" s="1" customFormat="1" ht="19.5" customHeight="1">
      <c r="A47" s="28"/>
      <c r="B47" s="27"/>
      <c r="C47" s="25">
        <f>'支出总表（引用）'!A49</f>
        <v>0</v>
      </c>
      <c r="D47" s="26">
        <f>'支出总表（引用）'!B49</f>
        <v>0</v>
      </c>
    </row>
    <row r="48" spans="1:4" s="1" customFormat="1" ht="19.5" customHeight="1">
      <c r="A48" s="28"/>
      <c r="B48" s="27"/>
      <c r="C48" s="25">
        <f>'支出总表（引用）'!A50</f>
        <v>0</v>
      </c>
      <c r="D48" s="26">
        <f>'支出总表（引用）'!B50</f>
        <v>0</v>
      </c>
    </row>
    <row r="49" spans="1:4" s="1" customFormat="1" ht="17.25" customHeight="1">
      <c r="A49" s="30" t="s">
        <v>25</v>
      </c>
      <c r="B49" s="24">
        <f>SUM(B6,B11,B12,B13,B14,B15)</f>
        <v>28731942.67</v>
      </c>
      <c r="C49" s="30" t="s">
        <v>26</v>
      </c>
      <c r="D49" s="78">
        <v>29095954.14</v>
      </c>
    </row>
    <row r="50" spans="1:4" s="1" customFormat="1" ht="17.25" customHeight="1">
      <c r="A50" s="23" t="s">
        <v>27</v>
      </c>
      <c r="B50" s="24"/>
      <c r="C50" s="31" t="s">
        <v>28</v>
      </c>
      <c r="D50" s="27"/>
    </row>
    <row r="51" spans="1:4" s="1" customFormat="1" ht="17.25" customHeight="1">
      <c r="A51" s="23" t="s">
        <v>29</v>
      </c>
      <c r="B51" s="77">
        <v>364011.47</v>
      </c>
      <c r="C51" s="32"/>
      <c r="D51" s="27"/>
    </row>
    <row r="52" spans="1:4" s="1" customFormat="1" ht="17.25" customHeight="1">
      <c r="A52" s="33"/>
      <c r="B52" s="34"/>
      <c r="C52" s="32"/>
      <c r="D52" s="27"/>
    </row>
    <row r="53" spans="1:4" s="1" customFormat="1" ht="17.25" customHeight="1">
      <c r="A53" s="30" t="s">
        <v>30</v>
      </c>
      <c r="B53" s="35">
        <f>SUM(B49,B50,B51)</f>
        <v>29095954.14</v>
      </c>
      <c r="C53" s="30" t="s">
        <v>31</v>
      </c>
      <c r="D53" s="27">
        <f>B53</f>
        <v>29095954.14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zoomScalePageLayoutView="0" workbookViewId="0" topLeftCell="A1">
      <selection activeCell="E10" sqref="E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24.57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1" customFormat="1" ht="27.75" customHeight="1">
      <c r="A3" s="36" t="s">
        <v>205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9" t="s">
        <v>204</v>
      </c>
    </row>
    <row r="4" spans="1:15" s="1" customFormat="1" ht="17.25" customHeight="1">
      <c r="A4" s="103" t="s">
        <v>33</v>
      </c>
      <c r="B4" s="103" t="s">
        <v>34</v>
      </c>
      <c r="C4" s="106" t="s">
        <v>35</v>
      </c>
      <c r="D4" s="105" t="s">
        <v>36</v>
      </c>
      <c r="E4" s="103" t="s">
        <v>37</v>
      </c>
      <c r="F4" s="103"/>
      <c r="G4" s="103"/>
      <c r="H4" s="103"/>
      <c r="I4" s="103"/>
      <c r="J4" s="104" t="s">
        <v>38</v>
      </c>
      <c r="K4" s="104" t="s">
        <v>39</v>
      </c>
      <c r="L4" s="104" t="s">
        <v>40</v>
      </c>
      <c r="M4" s="104" t="s">
        <v>41</v>
      </c>
      <c r="N4" s="104" t="s">
        <v>42</v>
      </c>
      <c r="O4" s="105" t="s">
        <v>43</v>
      </c>
    </row>
    <row r="5" spans="1:15" s="1" customFormat="1" ht="58.5" customHeight="1">
      <c r="A5" s="103"/>
      <c r="B5" s="103"/>
      <c r="C5" s="107"/>
      <c r="D5" s="105"/>
      <c r="E5" s="38" t="s">
        <v>44</v>
      </c>
      <c r="F5" s="38" t="s">
        <v>45</v>
      </c>
      <c r="G5" s="38" t="s">
        <v>46</v>
      </c>
      <c r="H5" s="38" t="s">
        <v>47</v>
      </c>
      <c r="I5" s="38" t="s">
        <v>48</v>
      </c>
      <c r="J5" s="104"/>
      <c r="K5" s="104"/>
      <c r="L5" s="104"/>
      <c r="M5" s="104"/>
      <c r="N5" s="104"/>
      <c r="O5" s="105"/>
    </row>
    <row r="6" spans="1:15" s="1" customFormat="1" ht="21" customHeight="1">
      <c r="A6" s="39" t="s">
        <v>49</v>
      </c>
      <c r="B6" s="39" t="s">
        <v>49</v>
      </c>
      <c r="C6" s="39">
        <v>1</v>
      </c>
      <c r="D6" s="39">
        <f aca="true" t="shared" si="0" ref="D6:O6">C6+1</f>
        <v>2</v>
      </c>
      <c r="E6" s="39">
        <f t="shared" si="0"/>
        <v>3</v>
      </c>
      <c r="F6" s="39">
        <f t="shared" si="0"/>
        <v>4</v>
      </c>
      <c r="G6" s="39">
        <f t="shared" si="0"/>
        <v>5</v>
      </c>
      <c r="H6" s="39">
        <f t="shared" si="0"/>
        <v>6</v>
      </c>
      <c r="I6" s="39">
        <f t="shared" si="0"/>
        <v>7</v>
      </c>
      <c r="J6" s="39">
        <f t="shared" si="0"/>
        <v>8</v>
      </c>
      <c r="K6" s="39">
        <f t="shared" si="0"/>
        <v>9</v>
      </c>
      <c r="L6" s="39">
        <f t="shared" si="0"/>
        <v>10</v>
      </c>
      <c r="M6" s="39">
        <f t="shared" si="0"/>
        <v>11</v>
      </c>
      <c r="N6" s="39">
        <f t="shared" si="0"/>
        <v>12</v>
      </c>
      <c r="O6" s="39">
        <f t="shared" si="0"/>
        <v>13</v>
      </c>
    </row>
    <row r="7" spans="1:15" s="1" customFormat="1" ht="37.5" customHeight="1">
      <c r="A7" s="40" t="s">
        <v>0</v>
      </c>
      <c r="B7" s="40" t="s">
        <v>35</v>
      </c>
      <c r="C7" s="41">
        <v>29095954.14</v>
      </c>
      <c r="D7" s="41"/>
      <c r="E7" s="41"/>
      <c r="F7" s="41"/>
      <c r="G7" s="41"/>
      <c r="H7" s="41"/>
      <c r="I7" s="41"/>
      <c r="J7" s="41"/>
      <c r="K7" s="41"/>
      <c r="L7" s="27"/>
      <c r="M7" s="42"/>
      <c r="N7" s="43"/>
      <c r="O7" s="27"/>
    </row>
    <row r="8" spans="1:15" s="1" customFormat="1" ht="37.5" customHeight="1">
      <c r="A8" s="40" t="s">
        <v>146</v>
      </c>
      <c r="B8" s="40" t="s">
        <v>50</v>
      </c>
      <c r="C8" s="41">
        <v>28207178.36</v>
      </c>
      <c r="D8" s="41">
        <v>200000</v>
      </c>
      <c r="E8" s="41">
        <v>28007178.36</v>
      </c>
      <c r="F8" s="41">
        <v>28007178.36</v>
      </c>
      <c r="G8" s="41"/>
      <c r="H8" s="41"/>
      <c r="I8" s="41"/>
      <c r="J8" s="41"/>
      <c r="K8" s="41"/>
      <c r="L8" s="27"/>
      <c r="M8" s="42"/>
      <c r="N8" s="43"/>
      <c r="O8" s="27"/>
    </row>
    <row r="9" spans="1:15" s="1" customFormat="1" ht="37.5" customHeight="1">
      <c r="A9" s="68" t="s">
        <v>147</v>
      </c>
      <c r="B9" s="68" t="s">
        <v>148</v>
      </c>
      <c r="C9" s="73">
        <v>28207178.36</v>
      </c>
      <c r="D9" s="73">
        <v>200000</v>
      </c>
      <c r="E9" s="73">
        <v>28007178.36</v>
      </c>
      <c r="F9" s="73">
        <v>28007178.36</v>
      </c>
      <c r="G9" s="73"/>
      <c r="H9" s="73"/>
      <c r="I9" s="73"/>
      <c r="J9" s="73"/>
      <c r="K9" s="73"/>
      <c r="L9" s="24"/>
      <c r="M9" s="72"/>
      <c r="N9" s="71"/>
      <c r="O9" s="24"/>
    </row>
    <row r="10" spans="1:15" s="1" customFormat="1" ht="37.5" customHeight="1">
      <c r="A10" s="74" t="s">
        <v>153</v>
      </c>
      <c r="B10" s="74" t="s">
        <v>154</v>
      </c>
      <c r="C10" s="70">
        <v>2550000</v>
      </c>
      <c r="D10" s="70"/>
      <c r="E10" s="70">
        <v>2550000</v>
      </c>
      <c r="F10" s="70">
        <v>2550000</v>
      </c>
      <c r="G10" s="70"/>
      <c r="H10" s="70"/>
      <c r="I10" s="70"/>
      <c r="J10" s="70"/>
      <c r="K10" s="70"/>
      <c r="L10" s="70"/>
      <c r="M10" s="70"/>
      <c r="N10" s="70"/>
      <c r="O10" s="70"/>
    </row>
    <row r="11" spans="1:15" s="1" customFormat="1" ht="57" customHeight="1">
      <c r="A11" s="74" t="s">
        <v>151</v>
      </c>
      <c r="B11" s="74" t="s">
        <v>152</v>
      </c>
      <c r="C11" s="70">
        <v>4765160.7</v>
      </c>
      <c r="D11" s="70"/>
      <c r="E11" s="70">
        <v>4765160.7</v>
      </c>
      <c r="F11" s="70">
        <v>4765160.7</v>
      </c>
      <c r="G11" s="70"/>
      <c r="H11" s="70"/>
      <c r="I11" s="70"/>
      <c r="J11" s="70"/>
      <c r="K11" s="70"/>
      <c r="L11" s="70"/>
      <c r="M11" s="70"/>
      <c r="N11" s="70"/>
      <c r="O11" s="70"/>
    </row>
    <row r="12" spans="1:16" s="1" customFormat="1" ht="21" customHeight="1">
      <c r="A12" s="74" t="s">
        <v>155</v>
      </c>
      <c r="B12" s="74" t="s">
        <v>156</v>
      </c>
      <c r="C12" s="70">
        <v>200000</v>
      </c>
      <c r="D12" s="70">
        <v>200000</v>
      </c>
      <c r="E12" s="70"/>
      <c r="F12" s="70"/>
      <c r="G12" s="69"/>
      <c r="H12" s="69"/>
      <c r="I12" s="69"/>
      <c r="J12" s="69"/>
      <c r="K12" s="69"/>
      <c r="L12" s="69"/>
      <c r="M12" s="69"/>
      <c r="N12" s="69"/>
      <c r="O12" s="69"/>
      <c r="P12" s="3"/>
    </row>
    <row r="13" spans="1:15" s="1" customFormat="1" ht="21" customHeight="1">
      <c r="A13" s="74" t="s">
        <v>149</v>
      </c>
      <c r="B13" s="74" t="s">
        <v>150</v>
      </c>
      <c r="C13" s="70">
        <v>20692017.66</v>
      </c>
      <c r="D13" s="70"/>
      <c r="E13" s="70">
        <v>20692017.66</v>
      </c>
      <c r="F13" s="70">
        <v>20692017.66</v>
      </c>
      <c r="G13" s="69"/>
      <c r="H13" s="69"/>
      <c r="I13" s="69"/>
      <c r="J13" s="69"/>
      <c r="K13" s="69"/>
      <c r="L13" s="69"/>
      <c r="M13" s="69"/>
      <c r="N13" s="69"/>
      <c r="O13" s="69"/>
    </row>
    <row r="14" spans="1:15" s="1" customFormat="1" ht="21" customHeight="1">
      <c r="A14" s="74" t="s">
        <v>157</v>
      </c>
      <c r="B14" s="74" t="s">
        <v>158</v>
      </c>
      <c r="C14" s="83">
        <v>888775.78</v>
      </c>
      <c r="D14" s="70">
        <v>164011.47</v>
      </c>
      <c r="E14" s="81">
        <v>724764.31</v>
      </c>
      <c r="F14" s="79">
        <v>724764.31</v>
      </c>
      <c r="G14" s="69"/>
      <c r="H14" s="69"/>
      <c r="I14" s="69"/>
      <c r="J14" s="69"/>
      <c r="K14" s="69"/>
      <c r="L14" s="69"/>
      <c r="M14" s="69"/>
      <c r="N14" s="69"/>
      <c r="O14" s="69"/>
    </row>
    <row r="15" spans="1:15" s="1" customFormat="1" ht="21" customHeight="1">
      <c r="A15" s="74" t="s">
        <v>159</v>
      </c>
      <c r="B15" s="74" t="s">
        <v>150</v>
      </c>
      <c r="C15" s="84">
        <v>888775.78</v>
      </c>
      <c r="D15" s="70">
        <v>164011.47</v>
      </c>
      <c r="E15" s="82">
        <v>724764.31</v>
      </c>
      <c r="F15" s="80">
        <v>724764.31</v>
      </c>
      <c r="G15" s="69"/>
      <c r="H15" s="69"/>
      <c r="I15" s="69"/>
      <c r="J15" s="69"/>
      <c r="K15" s="69"/>
      <c r="L15" s="69"/>
      <c r="M15" s="69"/>
      <c r="N15" s="69"/>
      <c r="O15" s="69"/>
    </row>
    <row r="16" spans="2:15" s="1" customFormat="1" ht="21" customHeight="1">
      <c r="B16" s="3"/>
      <c r="C16" s="3"/>
      <c r="D16" s="3"/>
      <c r="I16" s="3"/>
      <c r="K16" s="3"/>
      <c r="L16" s="3"/>
      <c r="N16" s="3"/>
      <c r="O16" s="3"/>
    </row>
    <row r="17" spans="10:13" s="1" customFormat="1" ht="21" customHeight="1">
      <c r="J17" s="3"/>
      <c r="K17" s="3"/>
      <c r="L17" s="3"/>
      <c r="M17" s="3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112" t="s">
        <v>51</v>
      </c>
      <c r="B2" s="112"/>
      <c r="C2" s="112"/>
      <c r="D2" s="112"/>
      <c r="E2" s="112"/>
      <c r="F2" s="112"/>
      <c r="G2" s="112"/>
      <c r="H2" s="112"/>
      <c r="I2" s="46"/>
      <c r="J2" s="46"/>
    </row>
    <row r="3" spans="1:10" s="1" customFormat="1" ht="21" customHeight="1">
      <c r="A3" s="17" t="s">
        <v>205</v>
      </c>
      <c r="B3" s="47"/>
      <c r="C3" s="47"/>
      <c r="D3" s="47"/>
      <c r="E3" s="47"/>
      <c r="F3" s="47"/>
      <c r="G3" s="47"/>
      <c r="H3" s="19" t="s">
        <v>203</v>
      </c>
      <c r="I3" s="44"/>
      <c r="J3" s="44"/>
    </row>
    <row r="4" spans="1:10" s="1" customFormat="1" ht="21" customHeight="1">
      <c r="A4" s="103" t="s">
        <v>52</v>
      </c>
      <c r="B4" s="103"/>
      <c r="C4" s="104" t="s">
        <v>35</v>
      </c>
      <c r="D4" s="110" t="s">
        <v>53</v>
      </c>
      <c r="E4" s="103" t="s">
        <v>54</v>
      </c>
      <c r="F4" s="111" t="s">
        <v>55</v>
      </c>
      <c r="G4" s="103" t="s">
        <v>56</v>
      </c>
      <c r="H4" s="109" t="s">
        <v>57</v>
      </c>
      <c r="I4" s="44"/>
      <c r="J4" s="44"/>
    </row>
    <row r="5" spans="1:10" s="1" customFormat="1" ht="21" customHeight="1">
      <c r="A5" s="20" t="s">
        <v>58</v>
      </c>
      <c r="B5" s="20" t="s">
        <v>59</v>
      </c>
      <c r="C5" s="104"/>
      <c r="D5" s="110"/>
      <c r="E5" s="103"/>
      <c r="F5" s="111"/>
      <c r="G5" s="103"/>
      <c r="H5" s="109"/>
      <c r="I5" s="44"/>
      <c r="J5" s="44"/>
    </row>
    <row r="6" spans="1:10" s="1" customFormat="1" ht="21" customHeight="1">
      <c r="A6" s="21" t="s">
        <v>49</v>
      </c>
      <c r="B6" s="21" t="s">
        <v>49</v>
      </c>
      <c r="C6" s="21">
        <v>1</v>
      </c>
      <c r="D6" s="39">
        <f>C6+1</f>
        <v>2</v>
      </c>
      <c r="E6" s="39">
        <f>D6+1</f>
        <v>3</v>
      </c>
      <c r="F6" s="39">
        <f>E6+1</f>
        <v>4</v>
      </c>
      <c r="G6" s="39">
        <f>F6+1</f>
        <v>5</v>
      </c>
      <c r="H6" s="39">
        <f>G6+1</f>
        <v>6</v>
      </c>
      <c r="I6" s="44"/>
      <c r="J6" s="44"/>
    </row>
    <row r="7" spans="1:10" s="1" customFormat="1" ht="37.5" customHeight="1">
      <c r="A7" s="40" t="s">
        <v>0</v>
      </c>
      <c r="B7" s="40" t="s">
        <v>35</v>
      </c>
      <c r="C7" s="86">
        <v>29095954.14</v>
      </c>
      <c r="D7" s="41">
        <v>26545954.14</v>
      </c>
      <c r="E7" s="41">
        <v>2550000</v>
      </c>
      <c r="F7" s="41"/>
      <c r="G7" s="27"/>
      <c r="H7" s="42"/>
      <c r="I7" s="44"/>
      <c r="J7" s="44"/>
    </row>
    <row r="8" spans="1:8" s="1" customFormat="1" ht="37.5" customHeight="1">
      <c r="A8" s="40" t="s">
        <v>146</v>
      </c>
      <c r="B8" s="40" t="s">
        <v>50</v>
      </c>
      <c r="C8" s="41">
        <v>28207178.36</v>
      </c>
      <c r="D8" s="41">
        <v>25657178.36</v>
      </c>
      <c r="E8" s="41">
        <v>2550000</v>
      </c>
      <c r="F8" s="41"/>
      <c r="G8" s="27"/>
      <c r="H8" s="42"/>
    </row>
    <row r="9" spans="1:8" s="1" customFormat="1" ht="37.5" customHeight="1">
      <c r="A9" s="40" t="s">
        <v>147</v>
      </c>
      <c r="B9" s="40" t="s">
        <v>148</v>
      </c>
      <c r="C9" s="41">
        <v>28207178.36</v>
      </c>
      <c r="D9" s="41">
        <v>25657178.36</v>
      </c>
      <c r="E9" s="41">
        <v>2550000</v>
      </c>
      <c r="F9" s="73"/>
      <c r="G9" s="24"/>
      <c r="H9" s="72"/>
    </row>
    <row r="10" spans="1:8" s="1" customFormat="1" ht="37.5" customHeight="1">
      <c r="A10" s="40" t="s">
        <v>149</v>
      </c>
      <c r="B10" s="40" t="s">
        <v>150</v>
      </c>
      <c r="C10" s="41">
        <v>20692017.66</v>
      </c>
      <c r="D10" s="41">
        <v>20692017.66</v>
      </c>
      <c r="E10" s="41"/>
      <c r="F10" s="70"/>
      <c r="G10" s="70"/>
      <c r="H10" s="70"/>
    </row>
    <row r="11" spans="1:8" s="1" customFormat="1" ht="37.5" customHeight="1">
      <c r="A11" s="40" t="s">
        <v>151</v>
      </c>
      <c r="B11" s="40" t="s">
        <v>152</v>
      </c>
      <c r="C11" s="41">
        <v>4965160.7</v>
      </c>
      <c r="D11" s="41">
        <v>4965160.7</v>
      </c>
      <c r="E11" s="41"/>
      <c r="F11" s="70"/>
      <c r="G11" s="70"/>
      <c r="H11" s="70"/>
    </row>
    <row r="12" spans="1:10" s="1" customFormat="1" ht="37.5" customHeight="1">
      <c r="A12" s="40" t="s">
        <v>153</v>
      </c>
      <c r="B12" s="40" t="s">
        <v>154</v>
      </c>
      <c r="C12" s="41">
        <v>2550000</v>
      </c>
      <c r="D12" s="41"/>
      <c r="E12" s="41">
        <v>2550000</v>
      </c>
      <c r="F12" s="70"/>
      <c r="G12" s="85"/>
      <c r="H12" s="85"/>
      <c r="I12" s="44"/>
      <c r="J12" s="44"/>
    </row>
    <row r="13" spans="1:10" s="1" customFormat="1" ht="42" customHeight="1">
      <c r="A13" s="40" t="s">
        <v>157</v>
      </c>
      <c r="B13" s="40" t="s">
        <v>158</v>
      </c>
      <c r="C13" s="89">
        <v>888775.78</v>
      </c>
      <c r="D13" s="88">
        <v>888775.78</v>
      </c>
      <c r="E13" s="87"/>
      <c r="F13" s="85"/>
      <c r="G13" s="85"/>
      <c r="H13" s="85"/>
      <c r="I13" s="44"/>
      <c r="J13" s="44"/>
    </row>
    <row r="14" spans="1:10" s="1" customFormat="1" ht="36.75" customHeight="1">
      <c r="A14" s="40" t="s">
        <v>159</v>
      </c>
      <c r="B14" s="40" t="s">
        <v>150</v>
      </c>
      <c r="C14" s="89">
        <v>888775.78</v>
      </c>
      <c r="D14" s="89">
        <v>888775.78</v>
      </c>
      <c r="E14" s="85"/>
      <c r="F14" s="85"/>
      <c r="G14" s="85"/>
      <c r="H14" s="85"/>
      <c r="I14" s="44"/>
      <c r="J14" s="44"/>
    </row>
    <row r="15" spans="1:10" s="1" customFormat="1" ht="21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" customFormat="1" ht="21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s="1" customFormat="1" ht="21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1" customFormat="1" ht="21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s="1" customFormat="1" ht="21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="1" customFormat="1" ht="21" customHeight="1"/>
    <row r="21" spans="1:10" s="1" customFormat="1" ht="21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4"/>
      <c r="B1" s="44"/>
      <c r="C1" s="44"/>
      <c r="D1" s="44"/>
      <c r="E1" s="44"/>
      <c r="F1" s="49"/>
      <c r="G1" s="44"/>
    </row>
    <row r="2" spans="1:7" s="1" customFormat="1" ht="29.25" customHeight="1">
      <c r="A2" s="102" t="s">
        <v>60</v>
      </c>
      <c r="B2" s="102"/>
      <c r="C2" s="102"/>
      <c r="D2" s="102"/>
      <c r="E2" s="102"/>
      <c r="F2" s="102"/>
      <c r="G2" s="44"/>
    </row>
    <row r="3" spans="1:7" s="1" customFormat="1" ht="17.25" customHeight="1">
      <c r="A3" s="17" t="s">
        <v>205</v>
      </c>
      <c r="B3" s="47"/>
      <c r="C3" s="47"/>
      <c r="D3" s="47"/>
      <c r="E3" s="47"/>
      <c r="F3" s="19" t="s">
        <v>203</v>
      </c>
      <c r="G3" s="44"/>
    </row>
    <row r="4" spans="1:7" s="1" customFormat="1" ht="17.25" customHeight="1">
      <c r="A4" s="20" t="s">
        <v>10</v>
      </c>
      <c r="B4" s="48"/>
      <c r="C4" s="103" t="s">
        <v>61</v>
      </c>
      <c r="D4" s="103"/>
      <c r="E4" s="103"/>
      <c r="F4" s="103"/>
      <c r="G4" s="44"/>
    </row>
    <row r="5" spans="1:7" s="1" customFormat="1" ht="17.25" customHeight="1">
      <c r="A5" s="20" t="s">
        <v>12</v>
      </c>
      <c r="B5" s="21" t="s">
        <v>13</v>
      </c>
      <c r="C5" s="22" t="s">
        <v>14</v>
      </c>
      <c r="D5" s="50" t="s">
        <v>35</v>
      </c>
      <c r="E5" s="22" t="s">
        <v>62</v>
      </c>
      <c r="F5" s="50" t="s">
        <v>63</v>
      </c>
      <c r="G5" s="44"/>
    </row>
    <row r="6" spans="1:7" s="1" customFormat="1" ht="17.25" customHeight="1">
      <c r="A6" s="23" t="s">
        <v>64</v>
      </c>
      <c r="B6" s="75">
        <v>28731942.67</v>
      </c>
      <c r="C6" s="51" t="s">
        <v>65</v>
      </c>
      <c r="D6" s="78">
        <v>28731942.67</v>
      </c>
      <c r="E6" s="78">
        <v>28731942.67</v>
      </c>
      <c r="F6" s="52">
        <f>'财拨总表（引用）'!D7</f>
        <v>0</v>
      </c>
      <c r="G6" s="44"/>
    </row>
    <row r="7" spans="1:7" s="1" customFormat="1" ht="17.25" customHeight="1">
      <c r="A7" s="23" t="s">
        <v>66</v>
      </c>
      <c r="B7" s="76">
        <v>28731942.67</v>
      </c>
      <c r="C7" s="53" t="str">
        <f>'财拨总表（引用）'!A8</f>
        <v>一般公共服务支出</v>
      </c>
      <c r="D7" s="78">
        <v>28731942.67</v>
      </c>
      <c r="E7" s="78">
        <v>28731942.67</v>
      </c>
      <c r="F7" s="54">
        <f>'财拨总表（引用）'!D8</f>
        <v>0</v>
      </c>
      <c r="G7" s="44"/>
    </row>
    <row r="8" spans="1:7" s="1" customFormat="1" ht="17.25" customHeight="1">
      <c r="A8" s="23" t="s">
        <v>67</v>
      </c>
      <c r="B8" s="24"/>
      <c r="C8" s="53">
        <f>'财拨总表（引用）'!A9</f>
        <v>0</v>
      </c>
      <c r="D8" s="54">
        <f>'财拨总表（引用）'!B9</f>
        <v>0</v>
      </c>
      <c r="E8" s="54">
        <f>'财拨总表（引用）'!C9</f>
        <v>0</v>
      </c>
      <c r="F8" s="54">
        <f>'财拨总表（引用）'!D9</f>
        <v>0</v>
      </c>
      <c r="G8" s="44"/>
    </row>
    <row r="9" spans="1:7" s="1" customFormat="1" ht="17.25" customHeight="1">
      <c r="A9" s="23" t="s">
        <v>68</v>
      </c>
      <c r="B9" s="24"/>
      <c r="C9" s="53">
        <f>'财拨总表（引用）'!A10</f>
        <v>0</v>
      </c>
      <c r="D9" s="54">
        <f>'财拨总表（引用）'!B10</f>
        <v>0</v>
      </c>
      <c r="E9" s="54">
        <f>'财拨总表（引用）'!C10</f>
        <v>0</v>
      </c>
      <c r="F9" s="54">
        <f>'财拨总表（引用）'!D10</f>
        <v>0</v>
      </c>
      <c r="G9" s="44"/>
    </row>
    <row r="10" spans="1:7" s="1" customFormat="1" ht="17.25" customHeight="1">
      <c r="A10" s="23" t="s">
        <v>69</v>
      </c>
      <c r="B10" s="27"/>
      <c r="C10" s="53">
        <f>'财拨总表（引用）'!A11</f>
        <v>0</v>
      </c>
      <c r="D10" s="54">
        <f>'财拨总表（引用）'!B11</f>
        <v>0</v>
      </c>
      <c r="E10" s="54">
        <f>'财拨总表（引用）'!C11</f>
        <v>0</v>
      </c>
      <c r="F10" s="54">
        <f>'财拨总表（引用）'!D11</f>
        <v>0</v>
      </c>
      <c r="G10" s="44"/>
    </row>
    <row r="11" spans="1:7" s="1" customFormat="1" ht="17.25" customHeight="1">
      <c r="A11" s="28"/>
      <c r="B11" s="29"/>
      <c r="C11" s="55">
        <f>'财拨总表（引用）'!A12</f>
        <v>0</v>
      </c>
      <c r="D11" s="54">
        <f>'财拨总表（引用）'!B12</f>
        <v>0</v>
      </c>
      <c r="E11" s="54">
        <f>'财拨总表（引用）'!C12</f>
        <v>0</v>
      </c>
      <c r="F11" s="54">
        <f>'财拨总表（引用）'!D12</f>
        <v>0</v>
      </c>
      <c r="G11" s="44"/>
    </row>
    <row r="12" spans="1:7" s="1" customFormat="1" ht="17.25" customHeight="1">
      <c r="A12" s="28"/>
      <c r="B12" s="27"/>
      <c r="C12" s="55">
        <f>'财拨总表（引用）'!A13</f>
        <v>0</v>
      </c>
      <c r="D12" s="54">
        <f>'财拨总表（引用）'!B13</f>
        <v>0</v>
      </c>
      <c r="E12" s="54">
        <f>'财拨总表（引用）'!C13</f>
        <v>0</v>
      </c>
      <c r="F12" s="54">
        <f>'财拨总表（引用）'!D13</f>
        <v>0</v>
      </c>
      <c r="G12" s="44"/>
    </row>
    <row r="13" spans="1:7" s="1" customFormat="1" ht="17.25" customHeight="1">
      <c r="A13" s="28"/>
      <c r="B13" s="27"/>
      <c r="C13" s="55">
        <f>'财拨总表（引用）'!A14</f>
        <v>0</v>
      </c>
      <c r="D13" s="54">
        <f>'财拨总表（引用）'!B14</f>
        <v>0</v>
      </c>
      <c r="E13" s="54">
        <f>'财拨总表（引用）'!C14</f>
        <v>0</v>
      </c>
      <c r="F13" s="54">
        <f>'财拨总表（引用）'!D14</f>
        <v>0</v>
      </c>
      <c r="G13" s="44"/>
    </row>
    <row r="14" spans="1:7" s="1" customFormat="1" ht="17.25" customHeight="1">
      <c r="A14" s="28"/>
      <c r="B14" s="27"/>
      <c r="C14" s="55">
        <f>'财拨总表（引用）'!A15</f>
        <v>0</v>
      </c>
      <c r="D14" s="54">
        <f>'财拨总表（引用）'!B15</f>
        <v>0</v>
      </c>
      <c r="E14" s="54">
        <f>'财拨总表（引用）'!C15</f>
        <v>0</v>
      </c>
      <c r="F14" s="54">
        <f>'财拨总表（引用）'!D15</f>
        <v>0</v>
      </c>
      <c r="G14" s="44"/>
    </row>
    <row r="15" spans="1:7" s="1" customFormat="1" ht="17.25" customHeight="1">
      <c r="A15" s="28"/>
      <c r="B15" s="27"/>
      <c r="C15" s="55">
        <f>'财拨总表（引用）'!A16</f>
        <v>0</v>
      </c>
      <c r="D15" s="54">
        <f>'财拨总表（引用）'!B16</f>
        <v>0</v>
      </c>
      <c r="E15" s="54">
        <f>'财拨总表（引用）'!C16</f>
        <v>0</v>
      </c>
      <c r="F15" s="54">
        <f>'财拨总表（引用）'!D16</f>
        <v>0</v>
      </c>
      <c r="G15" s="44"/>
    </row>
    <row r="16" spans="1:7" s="1" customFormat="1" ht="17.25" customHeight="1">
      <c r="A16" s="28"/>
      <c r="B16" s="27"/>
      <c r="C16" s="55">
        <f>'财拨总表（引用）'!A17</f>
        <v>0</v>
      </c>
      <c r="D16" s="54">
        <f>'财拨总表（引用）'!B17</f>
        <v>0</v>
      </c>
      <c r="E16" s="54">
        <f>'财拨总表（引用）'!C17</f>
        <v>0</v>
      </c>
      <c r="F16" s="54">
        <f>'财拨总表（引用）'!D17</f>
        <v>0</v>
      </c>
      <c r="G16" s="44"/>
    </row>
    <row r="17" spans="1:7" s="1" customFormat="1" ht="17.25" customHeight="1">
      <c r="A17" s="28"/>
      <c r="B17" s="27"/>
      <c r="C17" s="55">
        <f>'财拨总表（引用）'!A18</f>
        <v>0</v>
      </c>
      <c r="D17" s="54">
        <f>'财拨总表（引用）'!B18</f>
        <v>0</v>
      </c>
      <c r="E17" s="54">
        <f>'财拨总表（引用）'!C18</f>
        <v>0</v>
      </c>
      <c r="F17" s="54">
        <f>'财拨总表（引用）'!D18</f>
        <v>0</v>
      </c>
      <c r="G17" s="44"/>
    </row>
    <row r="18" spans="1:7" s="1" customFormat="1" ht="17.25" customHeight="1">
      <c r="A18" s="28"/>
      <c r="B18" s="27"/>
      <c r="C18" s="55">
        <f>'财拨总表（引用）'!A19</f>
        <v>0</v>
      </c>
      <c r="D18" s="54">
        <f>'财拨总表（引用）'!B19</f>
        <v>0</v>
      </c>
      <c r="E18" s="54">
        <f>'财拨总表（引用）'!C19</f>
        <v>0</v>
      </c>
      <c r="F18" s="54">
        <f>'财拨总表（引用）'!D19</f>
        <v>0</v>
      </c>
      <c r="G18" s="44"/>
    </row>
    <row r="19" spans="1:7" s="1" customFormat="1" ht="17.25" customHeight="1">
      <c r="A19" s="26"/>
      <c r="B19" s="27"/>
      <c r="C19" s="55">
        <f>'财拨总表（引用）'!A20</f>
        <v>0</v>
      </c>
      <c r="D19" s="54">
        <f>'财拨总表（引用）'!B20</f>
        <v>0</v>
      </c>
      <c r="E19" s="54">
        <f>'财拨总表（引用）'!C20</f>
        <v>0</v>
      </c>
      <c r="F19" s="54">
        <f>'财拨总表（引用）'!D20</f>
        <v>0</v>
      </c>
      <c r="G19" s="44"/>
    </row>
    <row r="20" spans="1:7" s="1" customFormat="1" ht="17.25" customHeight="1">
      <c r="A20" s="28"/>
      <c r="B20" s="27"/>
      <c r="C20" s="55">
        <f>'财拨总表（引用）'!A21</f>
        <v>0</v>
      </c>
      <c r="D20" s="54">
        <f>'财拨总表（引用）'!B21</f>
        <v>0</v>
      </c>
      <c r="E20" s="54">
        <f>'财拨总表（引用）'!C21</f>
        <v>0</v>
      </c>
      <c r="F20" s="54">
        <f>'财拨总表（引用）'!D21</f>
        <v>0</v>
      </c>
      <c r="G20" s="44"/>
    </row>
    <row r="21" spans="1:7" s="1" customFormat="1" ht="17.25" customHeight="1">
      <c r="A21" s="28"/>
      <c r="B21" s="27"/>
      <c r="C21" s="55">
        <f>'财拨总表（引用）'!A22</f>
        <v>0</v>
      </c>
      <c r="D21" s="54">
        <f>'财拨总表（引用）'!B22</f>
        <v>0</v>
      </c>
      <c r="E21" s="54">
        <f>'财拨总表（引用）'!C22</f>
        <v>0</v>
      </c>
      <c r="F21" s="54">
        <f>'财拨总表（引用）'!D22</f>
        <v>0</v>
      </c>
      <c r="G21" s="44"/>
    </row>
    <row r="22" spans="1:7" s="1" customFormat="1" ht="17.25" customHeight="1">
      <c r="A22" s="28"/>
      <c r="B22" s="27"/>
      <c r="C22" s="55">
        <f>'财拨总表（引用）'!A23</f>
        <v>0</v>
      </c>
      <c r="D22" s="54">
        <f>'财拨总表（引用）'!B23</f>
        <v>0</v>
      </c>
      <c r="E22" s="54">
        <f>'财拨总表（引用）'!C23</f>
        <v>0</v>
      </c>
      <c r="F22" s="54">
        <f>'财拨总表（引用）'!D23</f>
        <v>0</v>
      </c>
      <c r="G22" s="44"/>
    </row>
    <row r="23" spans="1:7" s="1" customFormat="1" ht="17.25" customHeight="1">
      <c r="A23" s="28"/>
      <c r="B23" s="27"/>
      <c r="C23" s="55">
        <f>'财拨总表（引用）'!A24</f>
        <v>0</v>
      </c>
      <c r="D23" s="54">
        <f>'财拨总表（引用）'!B24</f>
        <v>0</v>
      </c>
      <c r="E23" s="54">
        <f>'财拨总表（引用）'!C24</f>
        <v>0</v>
      </c>
      <c r="F23" s="54">
        <f>'财拨总表（引用）'!D24</f>
        <v>0</v>
      </c>
      <c r="G23" s="44"/>
    </row>
    <row r="24" spans="1:7" s="1" customFormat="1" ht="17.25" customHeight="1">
      <c r="A24" s="28"/>
      <c r="B24" s="27"/>
      <c r="C24" s="55">
        <f>'财拨总表（引用）'!A25</f>
        <v>0</v>
      </c>
      <c r="D24" s="54">
        <f>'财拨总表（引用）'!B25</f>
        <v>0</v>
      </c>
      <c r="E24" s="54">
        <f>'财拨总表（引用）'!C25</f>
        <v>0</v>
      </c>
      <c r="F24" s="54">
        <f>'财拨总表（引用）'!D25</f>
        <v>0</v>
      </c>
      <c r="G24" s="44"/>
    </row>
    <row r="25" spans="1:7" s="1" customFormat="1" ht="17.25" customHeight="1">
      <c r="A25" s="28"/>
      <c r="B25" s="27"/>
      <c r="C25" s="55">
        <f>'财拨总表（引用）'!A26</f>
        <v>0</v>
      </c>
      <c r="D25" s="54">
        <f>'财拨总表（引用）'!B26</f>
        <v>0</v>
      </c>
      <c r="E25" s="54">
        <f>'财拨总表（引用）'!C26</f>
        <v>0</v>
      </c>
      <c r="F25" s="54">
        <f>'财拨总表（引用）'!D26</f>
        <v>0</v>
      </c>
      <c r="G25" s="44"/>
    </row>
    <row r="26" spans="1:7" s="1" customFormat="1" ht="19.5" customHeight="1">
      <c r="A26" s="28"/>
      <c r="B26" s="27"/>
      <c r="C26" s="55">
        <f>'财拨总表（引用）'!A27</f>
        <v>0</v>
      </c>
      <c r="D26" s="54">
        <f>'财拨总表（引用）'!B27</f>
        <v>0</v>
      </c>
      <c r="E26" s="54">
        <f>'财拨总表（引用）'!C27</f>
        <v>0</v>
      </c>
      <c r="F26" s="54">
        <f>'财拨总表（引用）'!D27</f>
        <v>0</v>
      </c>
      <c r="G26" s="44"/>
    </row>
    <row r="27" spans="1:7" s="1" customFormat="1" ht="19.5" customHeight="1">
      <c r="A27" s="28"/>
      <c r="B27" s="27"/>
      <c r="C27" s="55">
        <f>'财拨总表（引用）'!A28</f>
        <v>0</v>
      </c>
      <c r="D27" s="54">
        <f>'财拨总表（引用）'!B28</f>
        <v>0</v>
      </c>
      <c r="E27" s="54">
        <f>'财拨总表（引用）'!C28</f>
        <v>0</v>
      </c>
      <c r="F27" s="54">
        <f>'财拨总表（引用）'!D28</f>
        <v>0</v>
      </c>
      <c r="G27" s="44"/>
    </row>
    <row r="28" spans="1:7" s="1" customFormat="1" ht="19.5" customHeight="1">
      <c r="A28" s="28"/>
      <c r="B28" s="27"/>
      <c r="C28" s="55">
        <f>'财拨总表（引用）'!A29</f>
        <v>0</v>
      </c>
      <c r="D28" s="54">
        <f>'财拨总表（引用）'!B29</f>
        <v>0</v>
      </c>
      <c r="E28" s="54">
        <f>'财拨总表（引用）'!C29</f>
        <v>0</v>
      </c>
      <c r="F28" s="54">
        <f>'财拨总表（引用）'!D29</f>
        <v>0</v>
      </c>
      <c r="G28" s="44"/>
    </row>
    <row r="29" spans="1:7" s="1" customFormat="1" ht="19.5" customHeight="1">
      <c r="A29" s="28"/>
      <c r="B29" s="27"/>
      <c r="C29" s="55">
        <f>'财拨总表（引用）'!A30</f>
        <v>0</v>
      </c>
      <c r="D29" s="54">
        <f>'财拨总表（引用）'!B30</f>
        <v>0</v>
      </c>
      <c r="E29" s="54">
        <f>'财拨总表（引用）'!C30</f>
        <v>0</v>
      </c>
      <c r="F29" s="54">
        <f>'财拨总表（引用）'!D30</f>
        <v>0</v>
      </c>
      <c r="G29" s="44"/>
    </row>
    <row r="30" spans="1:7" s="1" customFormat="1" ht="19.5" customHeight="1">
      <c r="A30" s="28"/>
      <c r="B30" s="27"/>
      <c r="C30" s="55">
        <f>'财拨总表（引用）'!A31</f>
        <v>0</v>
      </c>
      <c r="D30" s="54">
        <f>'财拨总表（引用）'!B31</f>
        <v>0</v>
      </c>
      <c r="E30" s="54">
        <f>'财拨总表（引用）'!C31</f>
        <v>0</v>
      </c>
      <c r="F30" s="54">
        <f>'财拨总表（引用）'!D31</f>
        <v>0</v>
      </c>
      <c r="G30" s="44"/>
    </row>
    <row r="31" spans="1:7" s="1" customFormat="1" ht="19.5" customHeight="1">
      <c r="A31" s="28"/>
      <c r="B31" s="27"/>
      <c r="C31" s="55">
        <f>'财拨总表（引用）'!A32</f>
        <v>0</v>
      </c>
      <c r="D31" s="54">
        <f>'财拨总表（引用）'!B32</f>
        <v>0</v>
      </c>
      <c r="E31" s="54">
        <f>'财拨总表（引用）'!C32</f>
        <v>0</v>
      </c>
      <c r="F31" s="54">
        <f>'财拨总表（引用）'!D32</f>
        <v>0</v>
      </c>
      <c r="G31" s="44"/>
    </row>
    <row r="32" spans="1:7" s="1" customFormat="1" ht="19.5" customHeight="1">
      <c r="A32" s="28"/>
      <c r="B32" s="27"/>
      <c r="C32" s="55">
        <f>'财拨总表（引用）'!A33</f>
        <v>0</v>
      </c>
      <c r="D32" s="54">
        <f>'财拨总表（引用）'!B33</f>
        <v>0</v>
      </c>
      <c r="E32" s="54">
        <f>'财拨总表（引用）'!C33</f>
        <v>0</v>
      </c>
      <c r="F32" s="54">
        <f>'财拨总表（引用）'!D33</f>
        <v>0</v>
      </c>
      <c r="G32" s="44"/>
    </row>
    <row r="33" spans="1:7" s="1" customFormat="1" ht="19.5" customHeight="1">
      <c r="A33" s="28"/>
      <c r="B33" s="27"/>
      <c r="C33" s="55">
        <f>'财拨总表（引用）'!A34</f>
        <v>0</v>
      </c>
      <c r="D33" s="54">
        <f>'财拨总表（引用）'!B34</f>
        <v>0</v>
      </c>
      <c r="E33" s="54">
        <f>'财拨总表（引用）'!C34</f>
        <v>0</v>
      </c>
      <c r="F33" s="54">
        <f>'财拨总表（引用）'!D34</f>
        <v>0</v>
      </c>
      <c r="G33" s="44"/>
    </row>
    <row r="34" spans="1:7" s="1" customFormat="1" ht="19.5" customHeight="1">
      <c r="A34" s="28"/>
      <c r="B34" s="27"/>
      <c r="C34" s="55">
        <f>'财拨总表（引用）'!A35</f>
        <v>0</v>
      </c>
      <c r="D34" s="54">
        <f>'财拨总表（引用）'!B35</f>
        <v>0</v>
      </c>
      <c r="E34" s="54">
        <f>'财拨总表（引用）'!C35</f>
        <v>0</v>
      </c>
      <c r="F34" s="54">
        <f>'财拨总表（引用）'!D35</f>
        <v>0</v>
      </c>
      <c r="G34" s="44"/>
    </row>
    <row r="35" spans="1:7" s="1" customFormat="1" ht="19.5" customHeight="1">
      <c r="A35" s="28"/>
      <c r="B35" s="27"/>
      <c r="C35" s="55">
        <f>'财拨总表（引用）'!A36</f>
        <v>0</v>
      </c>
      <c r="D35" s="54">
        <f>'财拨总表（引用）'!B36</f>
        <v>0</v>
      </c>
      <c r="E35" s="54">
        <f>'财拨总表（引用）'!C36</f>
        <v>0</v>
      </c>
      <c r="F35" s="54">
        <f>'财拨总表（引用）'!D36</f>
        <v>0</v>
      </c>
      <c r="G35" s="44"/>
    </row>
    <row r="36" spans="1:7" s="1" customFormat="1" ht="19.5" customHeight="1">
      <c r="A36" s="28"/>
      <c r="B36" s="27"/>
      <c r="C36" s="55">
        <f>'财拨总表（引用）'!A37</f>
        <v>0</v>
      </c>
      <c r="D36" s="54">
        <f>'财拨总表（引用）'!B37</f>
        <v>0</v>
      </c>
      <c r="E36" s="54">
        <f>'财拨总表（引用）'!C37</f>
        <v>0</v>
      </c>
      <c r="F36" s="54">
        <f>'财拨总表（引用）'!D37</f>
        <v>0</v>
      </c>
      <c r="G36" s="44"/>
    </row>
    <row r="37" spans="1:7" s="1" customFormat="1" ht="19.5" customHeight="1">
      <c r="A37" s="28"/>
      <c r="B37" s="27"/>
      <c r="C37" s="55">
        <f>'财拨总表（引用）'!A38</f>
        <v>0</v>
      </c>
      <c r="D37" s="54">
        <f>'财拨总表（引用）'!B38</f>
        <v>0</v>
      </c>
      <c r="E37" s="54">
        <f>'财拨总表（引用）'!C38</f>
        <v>0</v>
      </c>
      <c r="F37" s="54">
        <f>'财拨总表（引用）'!D38</f>
        <v>0</v>
      </c>
      <c r="G37" s="44"/>
    </row>
    <row r="38" spans="1:7" s="1" customFormat="1" ht="19.5" customHeight="1">
      <c r="A38" s="28"/>
      <c r="B38" s="27"/>
      <c r="C38" s="55">
        <f>'财拨总表（引用）'!A39</f>
        <v>0</v>
      </c>
      <c r="D38" s="54">
        <f>'财拨总表（引用）'!B39</f>
        <v>0</v>
      </c>
      <c r="E38" s="54">
        <f>'财拨总表（引用）'!C39</f>
        <v>0</v>
      </c>
      <c r="F38" s="54">
        <f>'财拨总表（引用）'!D39</f>
        <v>0</v>
      </c>
      <c r="G38" s="44"/>
    </row>
    <row r="39" spans="1:7" s="1" customFormat="1" ht="19.5" customHeight="1">
      <c r="A39" s="28"/>
      <c r="B39" s="27"/>
      <c r="C39" s="55">
        <f>'财拨总表（引用）'!A40</f>
        <v>0</v>
      </c>
      <c r="D39" s="54">
        <f>'财拨总表（引用）'!B40</f>
        <v>0</v>
      </c>
      <c r="E39" s="54">
        <f>'财拨总表（引用）'!C40</f>
        <v>0</v>
      </c>
      <c r="F39" s="54">
        <f>'财拨总表（引用）'!D40</f>
        <v>0</v>
      </c>
      <c r="G39" s="44"/>
    </row>
    <row r="40" spans="1:7" s="1" customFormat="1" ht="19.5" customHeight="1">
      <c r="A40" s="28"/>
      <c r="B40" s="27"/>
      <c r="C40" s="55">
        <f>'财拨总表（引用）'!A41</f>
        <v>0</v>
      </c>
      <c r="D40" s="54">
        <f>'财拨总表（引用）'!B41</f>
        <v>0</v>
      </c>
      <c r="E40" s="54">
        <f>'财拨总表（引用）'!C41</f>
        <v>0</v>
      </c>
      <c r="F40" s="54">
        <f>'财拨总表（引用）'!D41</f>
        <v>0</v>
      </c>
      <c r="G40" s="44"/>
    </row>
    <row r="41" spans="1:7" s="1" customFormat="1" ht="19.5" customHeight="1">
      <c r="A41" s="28"/>
      <c r="B41" s="27"/>
      <c r="C41" s="55">
        <f>'财拨总表（引用）'!A42</f>
        <v>0</v>
      </c>
      <c r="D41" s="54">
        <f>'财拨总表（引用）'!B42</f>
        <v>0</v>
      </c>
      <c r="E41" s="54">
        <f>'财拨总表（引用）'!C42</f>
        <v>0</v>
      </c>
      <c r="F41" s="54">
        <f>'财拨总表（引用）'!D42</f>
        <v>0</v>
      </c>
      <c r="G41" s="44"/>
    </row>
    <row r="42" spans="1:7" s="1" customFormat="1" ht="19.5" customHeight="1">
      <c r="A42" s="28"/>
      <c r="B42" s="27"/>
      <c r="C42" s="55">
        <f>'财拨总表（引用）'!A43</f>
        <v>0</v>
      </c>
      <c r="D42" s="54">
        <f>'财拨总表（引用）'!B43</f>
        <v>0</v>
      </c>
      <c r="E42" s="54">
        <f>'财拨总表（引用）'!C43</f>
        <v>0</v>
      </c>
      <c r="F42" s="54">
        <f>'财拨总表（引用）'!D43</f>
        <v>0</v>
      </c>
      <c r="G42" s="44"/>
    </row>
    <row r="43" spans="1:7" s="1" customFormat="1" ht="19.5" customHeight="1">
      <c r="A43" s="28"/>
      <c r="B43" s="27"/>
      <c r="C43" s="55">
        <f>'财拨总表（引用）'!A44</f>
        <v>0</v>
      </c>
      <c r="D43" s="54">
        <f>'财拨总表（引用）'!B44</f>
        <v>0</v>
      </c>
      <c r="E43" s="54">
        <f>'财拨总表（引用）'!C44</f>
        <v>0</v>
      </c>
      <c r="F43" s="54">
        <f>'财拨总表（引用）'!D44</f>
        <v>0</v>
      </c>
      <c r="G43" s="44"/>
    </row>
    <row r="44" spans="1:7" s="1" customFormat="1" ht="19.5" customHeight="1">
      <c r="A44" s="28"/>
      <c r="B44" s="27"/>
      <c r="C44" s="55">
        <f>'财拨总表（引用）'!A45</f>
        <v>0</v>
      </c>
      <c r="D44" s="54">
        <f>'财拨总表（引用）'!B45</f>
        <v>0</v>
      </c>
      <c r="E44" s="54">
        <f>'财拨总表（引用）'!C45</f>
        <v>0</v>
      </c>
      <c r="F44" s="54">
        <f>'财拨总表（引用）'!D45</f>
        <v>0</v>
      </c>
      <c r="G44" s="44"/>
    </row>
    <row r="45" spans="1:7" s="1" customFormat="1" ht="19.5" customHeight="1">
      <c r="A45" s="28"/>
      <c r="B45" s="27"/>
      <c r="C45" s="55">
        <f>'财拨总表（引用）'!A46</f>
        <v>0</v>
      </c>
      <c r="D45" s="54">
        <f>'财拨总表（引用）'!B46</f>
        <v>0</v>
      </c>
      <c r="E45" s="54">
        <f>'财拨总表（引用）'!C46</f>
        <v>0</v>
      </c>
      <c r="F45" s="54">
        <f>'财拨总表（引用）'!D46</f>
        <v>0</v>
      </c>
      <c r="G45" s="44"/>
    </row>
    <row r="46" spans="1:7" s="1" customFormat="1" ht="19.5" customHeight="1">
      <c r="A46" s="28"/>
      <c r="B46" s="27"/>
      <c r="C46" s="55">
        <f>'财拨总表（引用）'!A47</f>
        <v>0</v>
      </c>
      <c r="D46" s="54">
        <f>'财拨总表（引用）'!B47</f>
        <v>0</v>
      </c>
      <c r="E46" s="54">
        <f>'财拨总表（引用）'!C47</f>
        <v>0</v>
      </c>
      <c r="F46" s="54">
        <f>'财拨总表（引用）'!D47</f>
        <v>0</v>
      </c>
      <c r="G46" s="44"/>
    </row>
    <row r="47" spans="1:7" s="1" customFormat="1" ht="19.5" customHeight="1">
      <c r="A47" s="28"/>
      <c r="B47" s="27"/>
      <c r="C47" s="55">
        <f>'财拨总表（引用）'!A48</f>
        <v>0</v>
      </c>
      <c r="D47" s="54">
        <f>'财拨总表（引用）'!B48</f>
        <v>0</v>
      </c>
      <c r="E47" s="54">
        <f>'财拨总表（引用）'!C48</f>
        <v>0</v>
      </c>
      <c r="F47" s="54">
        <f>'财拨总表（引用）'!D48</f>
        <v>0</v>
      </c>
      <c r="G47" s="44"/>
    </row>
    <row r="48" spans="1:7" s="1" customFormat="1" ht="19.5" customHeight="1">
      <c r="A48" s="28"/>
      <c r="B48" s="27"/>
      <c r="C48" s="55">
        <f>'财拨总表（引用）'!A49</f>
        <v>0</v>
      </c>
      <c r="D48" s="54">
        <f>'财拨总表（引用）'!B49</f>
        <v>0</v>
      </c>
      <c r="E48" s="54">
        <f>'财拨总表（引用）'!C49</f>
        <v>0</v>
      </c>
      <c r="F48" s="54">
        <f>'财拨总表（引用）'!D49</f>
        <v>0</v>
      </c>
      <c r="G48" s="44"/>
    </row>
    <row r="49" spans="1:7" s="1" customFormat="1" ht="17.25" customHeight="1">
      <c r="A49" s="28" t="s">
        <v>70</v>
      </c>
      <c r="B49" s="77"/>
      <c r="C49" s="54" t="s">
        <v>71</v>
      </c>
      <c r="D49" s="54"/>
      <c r="E49" s="54"/>
      <c r="F49" s="27"/>
      <c r="G49" s="44"/>
    </row>
    <row r="50" spans="1:7" s="1" customFormat="1" ht="17.25" customHeight="1">
      <c r="A50" s="47" t="s">
        <v>72</v>
      </c>
      <c r="B50" s="77"/>
      <c r="C50" s="54"/>
      <c r="D50" s="54"/>
      <c r="E50" s="54"/>
      <c r="F50" s="27"/>
      <c r="G50" s="44"/>
    </row>
    <row r="51" spans="1:7" s="1" customFormat="1" ht="17.25" customHeight="1">
      <c r="A51" s="28" t="s">
        <v>73</v>
      </c>
      <c r="B51" s="52"/>
      <c r="C51" s="54"/>
      <c r="D51" s="54"/>
      <c r="E51" s="54"/>
      <c r="F51" s="27"/>
      <c r="G51" s="44"/>
    </row>
    <row r="52" spans="1:7" s="1" customFormat="1" ht="17.25" customHeight="1">
      <c r="A52" s="28"/>
      <c r="B52" s="27"/>
      <c r="C52" s="54"/>
      <c r="D52" s="54"/>
      <c r="E52" s="54"/>
      <c r="F52" s="27"/>
      <c r="G52" s="44"/>
    </row>
    <row r="53" spans="1:7" s="1" customFormat="1" ht="17.25" customHeight="1">
      <c r="A53" s="28"/>
      <c r="B53" s="27"/>
      <c r="C53" s="54"/>
      <c r="D53" s="54"/>
      <c r="E53" s="54"/>
      <c r="F53" s="27"/>
      <c r="G53" s="44"/>
    </row>
    <row r="54" spans="1:7" s="1" customFormat="1" ht="17.25" customHeight="1">
      <c r="A54" s="30" t="s">
        <v>30</v>
      </c>
      <c r="B54" s="78">
        <v>28731942.67</v>
      </c>
      <c r="C54" s="30" t="s">
        <v>31</v>
      </c>
      <c r="D54" s="78">
        <v>28731942.67</v>
      </c>
      <c r="E54" s="78">
        <v>28731942.67</v>
      </c>
      <c r="F54" s="52">
        <f>'财拨总表（引用）'!D7</f>
        <v>0</v>
      </c>
      <c r="G54" s="44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6" t="s">
        <v>74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6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4"/>
      <c r="B1" s="44"/>
      <c r="C1" s="44"/>
      <c r="D1" s="44"/>
      <c r="E1" s="44"/>
      <c r="F1" s="44"/>
      <c r="G1" s="44"/>
    </row>
    <row r="2" spans="1:7" s="1" customFormat="1" ht="29.25" customHeight="1">
      <c r="A2" s="112" t="s">
        <v>75</v>
      </c>
      <c r="B2" s="112"/>
      <c r="C2" s="112"/>
      <c r="D2" s="112"/>
      <c r="E2" s="112"/>
      <c r="F2" s="57"/>
      <c r="G2" s="57"/>
    </row>
    <row r="3" spans="1:7" s="1" customFormat="1" ht="21" customHeight="1">
      <c r="A3" s="17" t="s">
        <v>205</v>
      </c>
      <c r="B3" s="47"/>
      <c r="C3" s="47"/>
      <c r="D3" s="47"/>
      <c r="E3" s="19" t="s">
        <v>203</v>
      </c>
      <c r="F3" s="44"/>
      <c r="G3" s="44"/>
    </row>
    <row r="4" spans="1:7" s="1" customFormat="1" ht="17.25" customHeight="1">
      <c r="A4" s="103" t="s">
        <v>52</v>
      </c>
      <c r="B4" s="103"/>
      <c r="C4" s="103" t="s">
        <v>76</v>
      </c>
      <c r="D4" s="103"/>
      <c r="E4" s="103"/>
      <c r="F4" s="44"/>
      <c r="G4" s="44"/>
    </row>
    <row r="5" spans="1:7" s="1" customFormat="1" ht="21" customHeight="1">
      <c r="A5" s="20" t="s">
        <v>58</v>
      </c>
      <c r="B5" s="20" t="s">
        <v>59</v>
      </c>
      <c r="C5" s="20" t="s">
        <v>35</v>
      </c>
      <c r="D5" s="20" t="s">
        <v>53</v>
      </c>
      <c r="E5" s="20" t="s">
        <v>54</v>
      </c>
      <c r="F5" s="44"/>
      <c r="G5" s="44"/>
    </row>
    <row r="6" spans="1:7" s="1" customFormat="1" ht="21" customHeight="1">
      <c r="A6" s="21" t="s">
        <v>49</v>
      </c>
      <c r="B6" s="21" t="s">
        <v>49</v>
      </c>
      <c r="C6" s="39">
        <v>1</v>
      </c>
      <c r="D6" s="39">
        <f>C6+1</f>
        <v>2</v>
      </c>
      <c r="E6" s="39">
        <f>D6+1</f>
        <v>3</v>
      </c>
      <c r="F6" s="44"/>
      <c r="G6" s="44"/>
    </row>
    <row r="7" spans="1:7" s="1" customFormat="1" ht="18.75" customHeight="1">
      <c r="A7" s="40" t="s">
        <v>0</v>
      </c>
      <c r="B7" s="40" t="s">
        <v>35</v>
      </c>
      <c r="C7" s="41">
        <v>28731942.67</v>
      </c>
      <c r="D7" s="41">
        <v>26181942.67</v>
      </c>
      <c r="E7" s="27">
        <v>2550000</v>
      </c>
      <c r="F7" s="44"/>
      <c r="G7" s="44"/>
    </row>
    <row r="8" spans="1:5" s="1" customFormat="1" ht="18.75" customHeight="1">
      <c r="A8" s="40" t="s">
        <v>146</v>
      </c>
      <c r="B8" s="40" t="s">
        <v>50</v>
      </c>
      <c r="C8" s="41">
        <v>28007178.36</v>
      </c>
      <c r="D8" s="41">
        <v>25457178.36</v>
      </c>
      <c r="E8" s="27">
        <v>2550000</v>
      </c>
    </row>
    <row r="9" spans="1:5" s="1" customFormat="1" ht="37.5" customHeight="1">
      <c r="A9" s="40" t="s">
        <v>147</v>
      </c>
      <c r="B9" s="40" t="s">
        <v>148</v>
      </c>
      <c r="C9" s="41">
        <v>28007178.36</v>
      </c>
      <c r="D9" s="41">
        <v>25457178.36</v>
      </c>
      <c r="E9" s="27">
        <v>2550000</v>
      </c>
    </row>
    <row r="10" spans="1:5" s="1" customFormat="1" ht="37.5" customHeight="1">
      <c r="A10" s="40" t="s">
        <v>149</v>
      </c>
      <c r="B10" s="40" t="s">
        <v>150</v>
      </c>
      <c r="C10" s="41">
        <v>20692017.66</v>
      </c>
      <c r="D10" s="41">
        <v>20692017.66</v>
      </c>
      <c r="E10" s="27"/>
    </row>
    <row r="11" spans="1:7" s="1" customFormat="1" ht="21" customHeight="1">
      <c r="A11" s="40" t="s">
        <v>151</v>
      </c>
      <c r="B11" s="40" t="s">
        <v>152</v>
      </c>
      <c r="C11" s="41">
        <v>4765160.7</v>
      </c>
      <c r="D11" s="41">
        <v>4765160.7</v>
      </c>
      <c r="E11" s="27"/>
      <c r="F11" s="44"/>
      <c r="G11" s="44"/>
    </row>
    <row r="12" spans="1:7" s="1" customFormat="1" ht="21" customHeight="1">
      <c r="A12" s="40" t="s">
        <v>153</v>
      </c>
      <c r="B12" s="40" t="s">
        <v>154</v>
      </c>
      <c r="C12" s="41">
        <v>2550000</v>
      </c>
      <c r="D12" s="73"/>
      <c r="E12" s="24">
        <v>2550000</v>
      </c>
      <c r="F12" s="44"/>
      <c r="G12" s="44"/>
    </row>
    <row r="13" spans="1:7" s="1" customFormat="1" ht="29.25" customHeight="1">
      <c r="A13" s="40" t="s">
        <v>157</v>
      </c>
      <c r="B13" s="40" t="s">
        <v>158</v>
      </c>
      <c r="C13" s="93">
        <v>724764.3100000024</v>
      </c>
      <c r="D13" s="94">
        <v>724764.3100000024</v>
      </c>
      <c r="E13" s="85"/>
      <c r="F13" s="44"/>
      <c r="G13" s="44"/>
    </row>
    <row r="14" spans="1:7" s="1" customFormat="1" ht="27" customHeight="1">
      <c r="A14" s="40" t="s">
        <v>159</v>
      </c>
      <c r="B14" s="40" t="s">
        <v>150</v>
      </c>
      <c r="C14" s="95">
        <v>724764.3100000024</v>
      </c>
      <c r="D14" s="96">
        <v>724764.3100000024</v>
      </c>
      <c r="E14" s="85"/>
      <c r="F14" s="44"/>
      <c r="G14" s="44"/>
    </row>
    <row r="15" spans="1:7" s="1" customFormat="1" ht="21" customHeight="1">
      <c r="A15" s="44"/>
      <c r="B15" s="44"/>
      <c r="C15" s="44"/>
      <c r="D15" s="44"/>
      <c r="E15" s="44"/>
      <c r="F15" s="44"/>
      <c r="G15" s="44"/>
    </row>
    <row r="16" spans="1:7" s="1" customFormat="1" ht="21" customHeight="1">
      <c r="A16" s="44"/>
      <c r="B16" s="44"/>
      <c r="C16" s="44"/>
      <c r="D16" s="44"/>
      <c r="E16" s="44"/>
      <c r="F16" s="44"/>
      <c r="G16" s="44"/>
    </row>
    <row r="17" spans="1:7" s="1" customFormat="1" ht="21" customHeight="1">
      <c r="A17" s="44"/>
      <c r="B17" s="44"/>
      <c r="C17" s="44"/>
      <c r="D17" s="44"/>
      <c r="E17" s="44"/>
      <c r="F17" s="44"/>
      <c r="G17" s="44"/>
    </row>
    <row r="18" spans="1:7" s="1" customFormat="1" ht="21" customHeight="1">
      <c r="A18" s="44"/>
      <c r="B18" s="44"/>
      <c r="C18" s="44"/>
      <c r="D18" s="44"/>
      <c r="E18" s="44"/>
      <c r="F18" s="44"/>
      <c r="G18" s="44"/>
    </row>
    <row r="19" spans="1:7" s="1" customFormat="1" ht="21" customHeight="1">
      <c r="A19" s="44"/>
      <c r="B19" s="44"/>
      <c r="C19" s="44"/>
      <c r="D19" s="44"/>
      <c r="E19" s="44"/>
      <c r="F19" s="44"/>
      <c r="G19" s="44"/>
    </row>
    <row r="20" s="1" customFormat="1" ht="21" customHeight="1"/>
    <row r="21" spans="1:7" s="1" customFormat="1" ht="21" customHeight="1">
      <c r="A21" s="44"/>
      <c r="B21" s="44"/>
      <c r="C21" s="44"/>
      <c r="D21" s="44"/>
      <c r="E21" s="44"/>
      <c r="F21" s="44"/>
      <c r="G21" s="44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="85" zoomScaleNormal="85" zoomScalePageLayoutView="0" workbookViewId="0" topLeftCell="A1">
      <selection activeCell="E10" sqref="E1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4"/>
      <c r="B1" s="44"/>
      <c r="C1" s="44"/>
      <c r="D1" s="44"/>
      <c r="E1" s="44"/>
      <c r="F1" s="44"/>
      <c r="G1" s="44"/>
    </row>
    <row r="2" spans="1:7" s="1" customFormat="1" ht="29.25" customHeight="1">
      <c r="A2" s="112" t="s">
        <v>77</v>
      </c>
      <c r="B2" s="112"/>
      <c r="C2" s="112"/>
      <c r="D2" s="112"/>
      <c r="E2" s="112"/>
      <c r="F2" s="57"/>
      <c r="G2" s="57"/>
    </row>
    <row r="3" spans="1:7" s="1" customFormat="1" ht="21" customHeight="1">
      <c r="A3" s="17" t="s">
        <v>206</v>
      </c>
      <c r="B3" s="47"/>
      <c r="C3" s="47"/>
      <c r="D3" s="47"/>
      <c r="E3" s="19" t="s">
        <v>203</v>
      </c>
      <c r="F3" s="44"/>
      <c r="G3" s="44"/>
    </row>
    <row r="4" spans="1:7" s="1" customFormat="1" ht="17.25" customHeight="1">
      <c r="A4" s="103" t="s">
        <v>78</v>
      </c>
      <c r="B4" s="103"/>
      <c r="C4" s="103" t="s">
        <v>79</v>
      </c>
      <c r="D4" s="103"/>
      <c r="E4" s="103"/>
      <c r="F4" s="44"/>
      <c r="G4" s="44"/>
    </row>
    <row r="5" spans="1:7" s="1" customFormat="1" ht="21" customHeight="1">
      <c r="A5" s="20" t="s">
        <v>58</v>
      </c>
      <c r="B5" s="48" t="s">
        <v>59</v>
      </c>
      <c r="C5" s="22" t="s">
        <v>35</v>
      </c>
      <c r="D5" s="22" t="s">
        <v>80</v>
      </c>
      <c r="E5" s="22" t="s">
        <v>81</v>
      </c>
      <c r="F5" s="44"/>
      <c r="G5" s="44"/>
    </row>
    <row r="6" spans="1:7" s="1" customFormat="1" ht="21" customHeight="1">
      <c r="A6" s="21" t="s">
        <v>49</v>
      </c>
      <c r="B6" s="21" t="s">
        <v>49</v>
      </c>
      <c r="C6" s="39">
        <v>1</v>
      </c>
      <c r="D6" s="39">
        <f>C6+1</f>
        <v>2</v>
      </c>
      <c r="E6" s="39">
        <f>D6+1</f>
        <v>3</v>
      </c>
      <c r="F6" s="44"/>
      <c r="G6" s="44"/>
    </row>
    <row r="7" spans="1:8" s="1" customFormat="1" ht="18.75" customHeight="1">
      <c r="A7" s="40" t="s">
        <v>0</v>
      </c>
      <c r="B7" s="40" t="s">
        <v>35</v>
      </c>
      <c r="C7" s="41">
        <v>26181942.67</v>
      </c>
      <c r="D7" s="41">
        <v>15444226.33</v>
      </c>
      <c r="E7" s="27">
        <v>10737716.34</v>
      </c>
      <c r="F7" s="58"/>
      <c r="G7" s="58"/>
      <c r="H7" s="3"/>
    </row>
    <row r="8" spans="1:5" s="1" customFormat="1" ht="18.75" customHeight="1">
      <c r="A8" s="40"/>
      <c r="B8" s="40" t="s">
        <v>82</v>
      </c>
      <c r="C8" s="41">
        <v>15375610.33</v>
      </c>
      <c r="D8" s="41">
        <v>15375610.33</v>
      </c>
      <c r="E8" s="27"/>
    </row>
    <row r="9" spans="1:9" s="1" customFormat="1" ht="18.75" customHeight="1">
      <c r="A9" s="40" t="s">
        <v>83</v>
      </c>
      <c r="B9" s="40" t="s">
        <v>84</v>
      </c>
      <c r="C9" s="41">
        <v>5245480</v>
      </c>
      <c r="D9" s="41">
        <v>5245480</v>
      </c>
      <c r="E9" s="92"/>
      <c r="F9" s="90"/>
      <c r="G9" s="90"/>
      <c r="H9" s="90"/>
      <c r="I9" s="90"/>
    </row>
    <row r="10" spans="1:9" s="1" customFormat="1" ht="37.5" customHeight="1">
      <c r="A10" s="40" t="s">
        <v>85</v>
      </c>
      <c r="B10" s="40" t="s">
        <v>86</v>
      </c>
      <c r="C10" s="41">
        <v>2273374.12</v>
      </c>
      <c r="D10" s="41">
        <v>2273374.12</v>
      </c>
      <c r="E10" s="92"/>
      <c r="F10" s="90"/>
      <c r="G10" s="90"/>
      <c r="H10" s="90"/>
      <c r="I10" s="90"/>
    </row>
    <row r="11" spans="1:9" s="1" customFormat="1" ht="18.75" customHeight="1">
      <c r="A11" s="40" t="s">
        <v>87</v>
      </c>
      <c r="B11" s="40" t="s">
        <v>88</v>
      </c>
      <c r="C11" s="41">
        <v>558600</v>
      </c>
      <c r="D11" s="41">
        <v>558600</v>
      </c>
      <c r="E11" s="92"/>
      <c r="F11" s="90"/>
      <c r="G11" s="90"/>
      <c r="H11" s="90"/>
      <c r="I11" s="90"/>
    </row>
    <row r="12" spans="1:9" s="1" customFormat="1" ht="37.5" customHeight="1">
      <c r="A12" s="40" t="s">
        <v>89</v>
      </c>
      <c r="B12" s="40" t="s">
        <v>90</v>
      </c>
      <c r="C12" s="41">
        <v>271655</v>
      </c>
      <c r="D12" s="41">
        <v>271655</v>
      </c>
      <c r="E12" s="92"/>
      <c r="F12" s="90"/>
      <c r="G12" s="90"/>
      <c r="H12" s="90"/>
      <c r="I12" s="90"/>
    </row>
    <row r="13" spans="1:9" s="1" customFormat="1" ht="57" customHeight="1">
      <c r="A13" s="40" t="s">
        <v>160</v>
      </c>
      <c r="B13" s="40" t="s">
        <v>161</v>
      </c>
      <c r="C13" s="41">
        <v>836028</v>
      </c>
      <c r="D13" s="41">
        <v>836028</v>
      </c>
      <c r="E13" s="92"/>
      <c r="F13" s="90"/>
      <c r="G13" s="90"/>
      <c r="H13" s="90"/>
      <c r="I13" s="90"/>
    </row>
    <row r="14" spans="1:9" s="1" customFormat="1" ht="37.5" customHeight="1">
      <c r="A14" s="40" t="s">
        <v>162</v>
      </c>
      <c r="B14" s="40" t="s">
        <v>163</v>
      </c>
      <c r="C14" s="41">
        <v>641088</v>
      </c>
      <c r="D14" s="41">
        <v>641088</v>
      </c>
      <c r="E14" s="92"/>
      <c r="F14" s="90"/>
      <c r="G14" s="90"/>
      <c r="H14" s="90"/>
      <c r="I14" s="90"/>
    </row>
    <row r="15" spans="1:9" s="1" customFormat="1" ht="37.5" customHeight="1">
      <c r="A15" s="40" t="s">
        <v>91</v>
      </c>
      <c r="B15" s="40" t="s">
        <v>92</v>
      </c>
      <c r="C15" s="41">
        <v>1892829.08</v>
      </c>
      <c r="D15" s="41">
        <v>1892829.08</v>
      </c>
      <c r="E15" s="92"/>
      <c r="F15" s="90"/>
      <c r="G15" s="90"/>
      <c r="H15" s="90"/>
      <c r="I15" s="90"/>
    </row>
    <row r="16" spans="1:9" s="1" customFormat="1" ht="37.5" customHeight="1">
      <c r="A16" s="40" t="s">
        <v>93</v>
      </c>
      <c r="B16" s="40" t="s">
        <v>94</v>
      </c>
      <c r="C16" s="41">
        <v>571614.22</v>
      </c>
      <c r="D16" s="41">
        <v>571614.22</v>
      </c>
      <c r="E16" s="92"/>
      <c r="F16" s="90"/>
      <c r="G16" s="90"/>
      <c r="H16" s="90"/>
      <c r="I16" s="90"/>
    </row>
    <row r="17" spans="1:9" s="1" customFormat="1" ht="37.5" customHeight="1">
      <c r="A17" s="40" t="s">
        <v>95</v>
      </c>
      <c r="B17" s="40" t="s">
        <v>96</v>
      </c>
      <c r="C17" s="41">
        <v>41375.8</v>
      </c>
      <c r="D17" s="41">
        <v>41375.8</v>
      </c>
      <c r="E17" s="92"/>
      <c r="F17" s="90"/>
      <c r="G17" s="90"/>
      <c r="H17" s="90"/>
      <c r="I17" s="90"/>
    </row>
    <row r="18" spans="1:9" s="1" customFormat="1" ht="37.5" customHeight="1">
      <c r="A18" s="40" t="s">
        <v>97</v>
      </c>
      <c r="B18" s="40" t="s">
        <v>98</v>
      </c>
      <c r="C18" s="41">
        <v>685501.33</v>
      </c>
      <c r="D18" s="41">
        <v>685501.33</v>
      </c>
      <c r="E18" s="92"/>
      <c r="F18" s="90"/>
      <c r="G18" s="90"/>
      <c r="H18" s="90"/>
      <c r="I18" s="90"/>
    </row>
    <row r="19" spans="1:9" s="1" customFormat="1" ht="18.75" customHeight="1">
      <c r="A19" s="40" t="s">
        <v>99</v>
      </c>
      <c r="B19" s="40" t="s">
        <v>100</v>
      </c>
      <c r="C19" s="41">
        <v>73163.23</v>
      </c>
      <c r="D19" s="41">
        <v>73163.23</v>
      </c>
      <c r="E19" s="92"/>
      <c r="F19" s="90"/>
      <c r="G19" s="90"/>
      <c r="H19" s="90"/>
      <c r="I19" s="90"/>
    </row>
    <row r="20" spans="1:9" s="1" customFormat="1" ht="37.5" customHeight="1">
      <c r="A20" s="40" t="s">
        <v>101</v>
      </c>
      <c r="B20" s="40" t="s">
        <v>102</v>
      </c>
      <c r="C20" s="41">
        <v>18349.67</v>
      </c>
      <c r="D20" s="41">
        <v>18349.67</v>
      </c>
      <c r="E20" s="92"/>
      <c r="F20" s="90"/>
      <c r="G20" s="90"/>
      <c r="H20" s="90"/>
      <c r="I20" s="90"/>
    </row>
    <row r="21" spans="1:5" s="1" customFormat="1" ht="18.75" customHeight="1">
      <c r="A21" s="40" t="s">
        <v>164</v>
      </c>
      <c r="B21" s="40" t="s">
        <v>165</v>
      </c>
      <c r="C21" s="41">
        <v>16595.22</v>
      </c>
      <c r="D21" s="41">
        <v>16595.22</v>
      </c>
      <c r="E21" s="27"/>
    </row>
    <row r="22" spans="1:5" s="1" customFormat="1" ht="18.75" customHeight="1">
      <c r="A22" s="40" t="s">
        <v>166</v>
      </c>
      <c r="B22" s="40" t="s">
        <v>167</v>
      </c>
      <c r="C22" s="41">
        <v>16595.22</v>
      </c>
      <c r="D22" s="41">
        <v>16595.22</v>
      </c>
      <c r="E22" s="27"/>
    </row>
    <row r="23" spans="1:6" s="1" customFormat="1" ht="18.75" customHeight="1">
      <c r="A23" s="40" t="s">
        <v>103</v>
      </c>
      <c r="B23" s="40" t="s">
        <v>104</v>
      </c>
      <c r="C23" s="41">
        <v>2233361.44</v>
      </c>
      <c r="D23" s="41">
        <v>2233361.44</v>
      </c>
      <c r="E23" s="92"/>
      <c r="F23" s="90"/>
    </row>
    <row r="24" spans="1:5" s="1" customFormat="1" ht="18.75" customHeight="1">
      <c r="A24" s="40"/>
      <c r="B24" s="40" t="s">
        <v>105</v>
      </c>
      <c r="C24" s="41">
        <v>10737716.34</v>
      </c>
      <c r="D24" s="41"/>
      <c r="E24" s="27">
        <v>10737716.34</v>
      </c>
    </row>
    <row r="25" spans="1:5" s="1" customFormat="1" ht="18.75" customHeight="1">
      <c r="A25" s="40" t="s">
        <v>106</v>
      </c>
      <c r="B25" s="40" t="s">
        <v>107</v>
      </c>
      <c r="C25" s="41">
        <v>4935500</v>
      </c>
      <c r="D25" s="91"/>
      <c r="E25" s="41">
        <v>4935500</v>
      </c>
    </row>
    <row r="26" spans="1:5" s="1" customFormat="1" ht="18.75" customHeight="1">
      <c r="A26" s="40" t="s">
        <v>108</v>
      </c>
      <c r="B26" s="40" t="s">
        <v>109</v>
      </c>
      <c r="C26" s="41">
        <v>359000</v>
      </c>
      <c r="D26" s="91"/>
      <c r="E26" s="41">
        <v>359000</v>
      </c>
    </row>
    <row r="27" spans="1:5" s="1" customFormat="1" ht="18.75" customHeight="1">
      <c r="A27" s="40" t="s">
        <v>168</v>
      </c>
      <c r="B27" s="40" t="s">
        <v>169</v>
      </c>
      <c r="C27" s="41">
        <v>237000</v>
      </c>
      <c r="D27" s="91"/>
      <c r="E27" s="41">
        <v>237000</v>
      </c>
    </row>
    <row r="28" spans="1:5" s="1" customFormat="1" ht="18.75" customHeight="1">
      <c r="A28" s="40" t="s">
        <v>170</v>
      </c>
      <c r="B28" s="40" t="s">
        <v>171</v>
      </c>
      <c r="C28" s="41">
        <v>113000</v>
      </c>
      <c r="D28" s="91"/>
      <c r="E28" s="41">
        <v>113000</v>
      </c>
    </row>
    <row r="29" spans="1:5" s="1" customFormat="1" ht="18.75" customHeight="1">
      <c r="A29" s="40" t="s">
        <v>172</v>
      </c>
      <c r="B29" s="40" t="s">
        <v>173</v>
      </c>
      <c r="C29" s="41">
        <v>70000</v>
      </c>
      <c r="D29" s="91"/>
      <c r="E29" s="41">
        <v>70000</v>
      </c>
    </row>
    <row r="30" spans="1:5" s="1" customFormat="1" ht="37.5" customHeight="1">
      <c r="A30" s="40" t="s">
        <v>174</v>
      </c>
      <c r="B30" s="40" t="s">
        <v>175</v>
      </c>
      <c r="C30" s="41">
        <v>66970</v>
      </c>
      <c r="D30" s="91"/>
      <c r="E30" s="41">
        <v>66970</v>
      </c>
    </row>
    <row r="31" spans="1:5" s="1" customFormat="1" ht="37.5" customHeight="1">
      <c r="A31" s="40" t="s">
        <v>110</v>
      </c>
      <c r="B31" s="40" t="s">
        <v>111</v>
      </c>
      <c r="C31" s="41">
        <v>46800</v>
      </c>
      <c r="D31" s="91"/>
      <c r="E31" s="41">
        <v>46800</v>
      </c>
    </row>
    <row r="32" spans="1:5" s="1" customFormat="1" ht="37.5" customHeight="1">
      <c r="A32" s="40" t="s">
        <v>176</v>
      </c>
      <c r="B32" s="40" t="s">
        <v>177</v>
      </c>
      <c r="C32" s="41">
        <v>122000</v>
      </c>
      <c r="D32" s="91"/>
      <c r="E32" s="41">
        <v>122000</v>
      </c>
    </row>
    <row r="33" spans="1:5" s="1" customFormat="1" ht="37.5" customHeight="1">
      <c r="A33" s="40" t="s">
        <v>178</v>
      </c>
      <c r="B33" s="40" t="s">
        <v>179</v>
      </c>
      <c r="C33" s="41">
        <v>275900</v>
      </c>
      <c r="D33" s="91"/>
      <c r="E33" s="41">
        <v>275900</v>
      </c>
    </row>
    <row r="34" spans="1:5" s="1" customFormat="1" ht="18.75" customHeight="1">
      <c r="A34" s="40" t="s">
        <v>180</v>
      </c>
      <c r="B34" s="40" t="s">
        <v>181</v>
      </c>
      <c r="C34" s="41">
        <v>115450</v>
      </c>
      <c r="D34" s="91"/>
      <c r="E34" s="41">
        <v>115450</v>
      </c>
    </row>
    <row r="35" spans="1:5" s="1" customFormat="1" ht="37.5" customHeight="1">
      <c r="A35" s="40" t="s">
        <v>182</v>
      </c>
      <c r="B35" s="40" t="s">
        <v>183</v>
      </c>
      <c r="C35" s="41">
        <v>200000</v>
      </c>
      <c r="D35" s="91"/>
      <c r="E35" s="41">
        <v>200000</v>
      </c>
    </row>
    <row r="36" spans="1:8" s="1" customFormat="1" ht="21" customHeight="1">
      <c r="A36" s="40" t="s">
        <v>112</v>
      </c>
      <c r="B36" s="40" t="s">
        <v>113</v>
      </c>
      <c r="C36" s="41">
        <v>75000</v>
      </c>
      <c r="D36" s="91"/>
      <c r="E36" s="41">
        <v>75000</v>
      </c>
      <c r="F36" s="44"/>
      <c r="G36" s="44"/>
      <c r="H36" s="3"/>
    </row>
    <row r="37" spans="1:7" s="1" customFormat="1" ht="21" customHeight="1">
      <c r="A37" s="40" t="s">
        <v>114</v>
      </c>
      <c r="B37" s="40" t="s">
        <v>115</v>
      </c>
      <c r="C37" s="41">
        <v>117000</v>
      </c>
      <c r="D37" s="91"/>
      <c r="E37" s="41">
        <v>117000</v>
      </c>
      <c r="F37" s="44"/>
      <c r="G37" s="44"/>
    </row>
    <row r="38" spans="1:6" s="1" customFormat="1" ht="21" customHeight="1">
      <c r="A38" s="40" t="s">
        <v>184</v>
      </c>
      <c r="B38" s="40" t="s">
        <v>185</v>
      </c>
      <c r="C38" s="41">
        <v>46000</v>
      </c>
      <c r="D38" s="91"/>
      <c r="E38" s="41">
        <v>46000</v>
      </c>
      <c r="F38" s="44"/>
    </row>
    <row r="39" spans="1:7" s="1" customFormat="1" ht="21" customHeight="1">
      <c r="A39" s="40" t="s">
        <v>186</v>
      </c>
      <c r="B39" s="40" t="s">
        <v>187</v>
      </c>
      <c r="C39" s="41">
        <v>71000</v>
      </c>
      <c r="D39" s="91"/>
      <c r="E39" s="41">
        <v>71000</v>
      </c>
      <c r="F39" s="44"/>
      <c r="G39" s="44"/>
    </row>
    <row r="40" spans="1:7" s="1" customFormat="1" ht="21" customHeight="1">
      <c r="A40" s="40" t="s">
        <v>116</v>
      </c>
      <c r="B40" s="40" t="s">
        <v>117</v>
      </c>
      <c r="C40" s="41">
        <v>285000</v>
      </c>
      <c r="D40" s="91"/>
      <c r="E40" s="41">
        <v>285000</v>
      </c>
      <c r="F40" s="44"/>
      <c r="G40" s="44"/>
    </row>
    <row r="41" spans="1:7" s="1" customFormat="1" ht="21" customHeight="1">
      <c r="A41" s="40" t="s">
        <v>118</v>
      </c>
      <c r="B41" s="40" t="s">
        <v>119</v>
      </c>
      <c r="C41" s="41">
        <v>133680</v>
      </c>
      <c r="D41" s="91"/>
      <c r="E41" s="41">
        <v>133680</v>
      </c>
      <c r="F41" s="44"/>
      <c r="G41" s="44"/>
    </row>
    <row r="42" spans="1:7" s="1" customFormat="1" ht="21" customHeight="1">
      <c r="A42" s="40" t="s">
        <v>120</v>
      </c>
      <c r="B42" s="40" t="s">
        <v>121</v>
      </c>
      <c r="C42" s="41">
        <v>646276.34</v>
      </c>
      <c r="D42" s="91"/>
      <c r="E42" s="41">
        <v>646276.34</v>
      </c>
      <c r="F42" s="44"/>
      <c r="G42" s="44"/>
    </row>
    <row r="43" spans="1:7" s="1" customFormat="1" ht="21" customHeight="1">
      <c r="A43" s="40" t="s">
        <v>122</v>
      </c>
      <c r="B43" s="40" t="s">
        <v>123</v>
      </c>
      <c r="C43" s="41">
        <v>1993240</v>
      </c>
      <c r="D43" s="91"/>
      <c r="E43" s="41">
        <v>1993240</v>
      </c>
      <c r="F43" s="44"/>
      <c r="G43" s="44"/>
    </row>
    <row r="44" spans="1:7" s="1" customFormat="1" ht="21" customHeight="1">
      <c r="A44" s="40" t="s">
        <v>188</v>
      </c>
      <c r="B44" s="40" t="s">
        <v>189</v>
      </c>
      <c r="C44" s="41">
        <v>562000</v>
      </c>
      <c r="D44" s="91"/>
      <c r="E44" s="41">
        <v>562000</v>
      </c>
      <c r="F44" s="44"/>
      <c r="G44" s="44"/>
    </row>
    <row r="45" spans="1:5" s="1" customFormat="1" ht="21" customHeight="1">
      <c r="A45" s="40" t="s">
        <v>124</v>
      </c>
      <c r="B45" s="40" t="s">
        <v>125</v>
      </c>
      <c r="C45" s="41">
        <v>15000</v>
      </c>
      <c r="D45" s="91"/>
      <c r="E45" s="41">
        <v>15000</v>
      </c>
    </row>
    <row r="46" spans="1:7" s="1" customFormat="1" ht="21" customHeight="1">
      <c r="A46" s="40" t="s">
        <v>126</v>
      </c>
      <c r="B46" s="40" t="s">
        <v>127</v>
      </c>
      <c r="C46" s="41">
        <v>251900</v>
      </c>
      <c r="D46" s="91"/>
      <c r="E46" s="41">
        <v>251900</v>
      </c>
      <c r="F46" s="44"/>
      <c r="G46" s="44"/>
    </row>
    <row r="47" spans="1:5" ht="30" customHeight="1">
      <c r="A47" s="40"/>
      <c r="B47" s="40" t="s">
        <v>128</v>
      </c>
      <c r="C47" s="41">
        <v>68616</v>
      </c>
      <c r="D47" s="41">
        <v>68616</v>
      </c>
      <c r="E47" s="27"/>
    </row>
    <row r="48" spans="1:5" ht="22.5" customHeight="1">
      <c r="A48" s="40" t="s">
        <v>190</v>
      </c>
      <c r="B48" s="40" t="s">
        <v>191</v>
      </c>
      <c r="C48" s="41">
        <v>7200</v>
      </c>
      <c r="D48" s="41">
        <v>7200</v>
      </c>
      <c r="E48" s="27"/>
    </row>
    <row r="49" spans="1:5" ht="31.5" customHeight="1">
      <c r="A49" s="40" t="s">
        <v>192</v>
      </c>
      <c r="B49" s="40" t="s">
        <v>193</v>
      </c>
      <c r="C49" s="41">
        <v>900</v>
      </c>
      <c r="D49" s="41">
        <v>900</v>
      </c>
      <c r="E49" s="27"/>
    </row>
    <row r="50" spans="1:5" ht="31.5" customHeight="1">
      <c r="A50" s="40" t="s">
        <v>129</v>
      </c>
      <c r="B50" s="40" t="s">
        <v>130</v>
      </c>
      <c r="C50" s="41">
        <v>6540</v>
      </c>
      <c r="D50" s="41">
        <v>6540</v>
      </c>
      <c r="E50" s="92"/>
    </row>
    <row r="51" spans="1:5" ht="21.75" customHeight="1">
      <c r="A51" s="40" t="s">
        <v>194</v>
      </c>
      <c r="B51" s="40" t="s">
        <v>195</v>
      </c>
      <c r="C51" s="41">
        <v>7656</v>
      </c>
      <c r="D51" s="41">
        <v>7656</v>
      </c>
      <c r="E51" s="92"/>
    </row>
    <row r="52" spans="1:5" ht="25.5" customHeight="1">
      <c r="A52" s="40" t="s">
        <v>131</v>
      </c>
      <c r="B52" s="40" t="s">
        <v>132</v>
      </c>
      <c r="C52" s="41">
        <v>1920</v>
      </c>
      <c r="D52" s="41">
        <v>1920</v>
      </c>
      <c r="E52" s="92"/>
    </row>
    <row r="53" spans="1:5" ht="24.75" customHeight="1">
      <c r="A53" s="40" t="s">
        <v>196</v>
      </c>
      <c r="B53" s="40" t="s">
        <v>197</v>
      </c>
      <c r="C53" s="41">
        <v>2400</v>
      </c>
      <c r="D53" s="41">
        <v>2400</v>
      </c>
      <c r="E53" s="27"/>
    </row>
    <row r="54" spans="1:5" ht="31.5" customHeight="1">
      <c r="A54" s="40" t="s">
        <v>133</v>
      </c>
      <c r="B54" s="40" t="s">
        <v>134</v>
      </c>
      <c r="C54" s="41">
        <v>42000</v>
      </c>
      <c r="D54" s="41">
        <v>42000</v>
      </c>
      <c r="E54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C11" sqref="C1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59"/>
    </row>
    <row r="2" spans="1:7" s="1" customFormat="1" ht="30" customHeight="1">
      <c r="A2" s="112" t="s">
        <v>135</v>
      </c>
      <c r="B2" s="112"/>
      <c r="C2" s="112"/>
      <c r="D2" s="112"/>
      <c r="E2" s="112"/>
      <c r="F2" s="112"/>
      <c r="G2" s="112"/>
    </row>
    <row r="3" spans="1:7" s="1" customFormat="1" ht="18" customHeight="1">
      <c r="A3" s="36" t="s">
        <v>206</v>
      </c>
      <c r="B3" s="36"/>
      <c r="C3" s="36"/>
      <c r="D3" s="37"/>
      <c r="E3" s="37"/>
      <c r="F3" s="37"/>
      <c r="G3" s="19" t="s">
        <v>203</v>
      </c>
    </row>
    <row r="4" spans="1:7" s="1" customFormat="1" ht="31.5" customHeight="1">
      <c r="A4" s="21" t="s">
        <v>136</v>
      </c>
      <c r="B4" s="21" t="s">
        <v>137</v>
      </c>
      <c r="C4" s="21" t="s">
        <v>35</v>
      </c>
      <c r="D4" s="60" t="s">
        <v>138</v>
      </c>
      <c r="E4" s="21" t="s">
        <v>139</v>
      </c>
      <c r="F4" s="61" t="s">
        <v>140</v>
      </c>
      <c r="G4" s="21" t="s">
        <v>141</v>
      </c>
    </row>
    <row r="5" spans="1:7" s="1" customFormat="1" ht="21.75" customHeight="1">
      <c r="A5" s="62" t="s">
        <v>49</v>
      </c>
      <c r="B5" s="62" t="s">
        <v>49</v>
      </c>
      <c r="C5" s="63">
        <v>1</v>
      </c>
      <c r="D5" s="64">
        <f>C5+1</f>
        <v>2</v>
      </c>
      <c r="E5" s="64">
        <f>D5+1</f>
        <v>3</v>
      </c>
      <c r="F5" s="64">
        <f>E5+1</f>
        <v>4</v>
      </c>
      <c r="G5" s="64">
        <f>F5+1</f>
        <v>5</v>
      </c>
    </row>
    <row r="6" spans="1:7" s="1" customFormat="1" ht="22.5" customHeight="1">
      <c r="A6" s="40" t="s">
        <v>198</v>
      </c>
      <c r="B6" s="40" t="s">
        <v>199</v>
      </c>
      <c r="C6" s="41">
        <v>688000</v>
      </c>
      <c r="D6" s="41"/>
      <c r="E6" s="41">
        <v>46000</v>
      </c>
      <c r="F6" s="27">
        <v>642000</v>
      </c>
      <c r="G6" s="27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D14" sqref="D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4"/>
      <c r="B1" s="44"/>
      <c r="C1" s="44"/>
      <c r="D1" s="44"/>
      <c r="E1" s="44"/>
      <c r="F1" s="44"/>
      <c r="G1" s="44"/>
    </row>
    <row r="2" spans="1:7" s="1" customFormat="1" ht="29.25" customHeight="1">
      <c r="A2" s="112" t="s">
        <v>142</v>
      </c>
      <c r="B2" s="112"/>
      <c r="C2" s="112"/>
      <c r="D2" s="112"/>
      <c r="E2" s="112"/>
      <c r="F2" s="57"/>
      <c r="G2" s="57"/>
    </row>
    <row r="3" spans="1:7" s="1" customFormat="1" ht="21" customHeight="1">
      <c r="A3" s="17" t="s">
        <v>206</v>
      </c>
      <c r="B3" s="47"/>
      <c r="C3" s="47"/>
      <c r="D3" s="47"/>
      <c r="E3" s="19" t="s">
        <v>203</v>
      </c>
      <c r="F3" s="44"/>
      <c r="G3" s="44"/>
    </row>
    <row r="4" spans="1:7" s="1" customFormat="1" ht="17.25" customHeight="1">
      <c r="A4" s="103" t="s">
        <v>52</v>
      </c>
      <c r="B4" s="103"/>
      <c r="C4" s="103" t="s">
        <v>76</v>
      </c>
      <c r="D4" s="103"/>
      <c r="E4" s="103"/>
      <c r="F4" s="44"/>
      <c r="G4" s="44"/>
    </row>
    <row r="5" spans="1:7" s="1" customFormat="1" ht="21" customHeight="1">
      <c r="A5" s="20" t="s">
        <v>58</v>
      </c>
      <c r="B5" s="48" t="s">
        <v>59</v>
      </c>
      <c r="C5" s="22" t="s">
        <v>35</v>
      </c>
      <c r="D5" s="22" t="s">
        <v>53</v>
      </c>
      <c r="E5" s="22" t="s">
        <v>54</v>
      </c>
      <c r="F5" s="44"/>
      <c r="G5" s="44"/>
    </row>
    <row r="6" spans="1:8" s="1" customFormat="1" ht="21" customHeight="1">
      <c r="A6" s="21" t="s">
        <v>49</v>
      </c>
      <c r="B6" s="21" t="s">
        <v>49</v>
      </c>
      <c r="C6" s="39">
        <v>1</v>
      </c>
      <c r="D6" s="39">
        <f>C6+1</f>
        <v>2</v>
      </c>
      <c r="E6" s="39">
        <f>D6+1</f>
        <v>3</v>
      </c>
      <c r="F6" s="44"/>
      <c r="G6" s="44"/>
      <c r="H6" s="3"/>
    </row>
    <row r="7" spans="1:7" s="1" customFormat="1" ht="18.75" customHeight="1">
      <c r="A7" s="40"/>
      <c r="B7" s="40"/>
      <c r="C7" s="27"/>
      <c r="D7" s="41"/>
      <c r="E7" s="27"/>
      <c r="F7" s="44"/>
      <c r="G7" s="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2019-07-17T08:07:02Z</cp:lastPrinted>
  <dcterms:created xsi:type="dcterms:W3CDTF">2019-06-27T00:46:16Z</dcterms:created>
  <dcterms:modified xsi:type="dcterms:W3CDTF">2019-07-26T01:27:07Z</dcterms:modified>
  <cp:category/>
  <cp:version/>
  <cp:contentType/>
  <cp:contentStatus/>
</cp:coreProperties>
</file>