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00" firstSheet="15" activeTab="23"/>
  </bookViews>
  <sheets>
    <sheet name="目录" sheetId="1" r:id="rId1"/>
    <sheet name="一般公共预算收入决算表1" sheetId="2" r:id="rId2"/>
    <sheet name="一般公共预算支出决算表2" sheetId="3" r:id="rId3"/>
    <sheet name="一般公共预算本级支出决算表3" sheetId="4" r:id="rId4"/>
    <sheet name="一般公共预算基本支出决算表4" sheetId="5" r:id="rId5"/>
    <sheet name="一般公共预算税收返还及转移支付决算表（分地区）5" sheetId="6" r:id="rId6"/>
    <sheet name="转移支付分项目决算表6" sheetId="7" r:id="rId7"/>
    <sheet name="政府一般债务余额和限额情况表7" sheetId="8" r:id="rId8"/>
    <sheet name="“三公”经费支出决算表8" sheetId="9" r:id="rId9"/>
    <sheet name="“三公”经费支出情况9" sheetId="10" r:id="rId10"/>
    <sheet name="政府性基金收入决算表10" sheetId="11" r:id="rId11"/>
    <sheet name="政府性基金预算支出决算表11" sheetId="12" r:id="rId12"/>
    <sheet name="政府性基金本级支出决算表12" sheetId="13" r:id="rId13"/>
    <sheet name="政府性基金转移支付决算表（分地区）13" sheetId="14" r:id="rId14"/>
    <sheet name="地方政府性基金转移支付决算表14" sheetId="15" r:id="rId15"/>
    <sheet name="政府专项债务限额和余额表15" sheetId="16" r:id="rId16"/>
    <sheet name="国有资本经营预算收入决算表16" sheetId="17" r:id="rId17"/>
    <sheet name="国有资本经营预算支出决算表17" sheetId="18" r:id="rId18"/>
    <sheet name="社会保险基金预算收入决算表18" sheetId="19" r:id="rId19"/>
    <sheet name="社会保险基金预算支出决算表19" sheetId="20" r:id="rId20"/>
    <sheet name="社会保险基金预算结余表20" sheetId="21" r:id="rId21"/>
    <sheet name="转移支付执行情况说明21" sheetId="22" r:id="rId22"/>
    <sheet name="预算绩效管理工作开展情况说明22" sheetId="23" r:id="rId23"/>
    <sheet name="政府举借债务情况23" sheetId="24" r:id="rId24"/>
  </sheets>
  <definedNames>
    <definedName name="_xlnm.Print_Area" localSheetId="17">'国有资本经营预算支出决算表17'!$A$1:$F$21</definedName>
    <definedName name="_xlnm.Print_Titles" localSheetId="17">'国有资本经营预算支出决算表17'!$4:$4</definedName>
    <definedName name="_xlnm.Print_Area" localSheetId="18">'社会保险基金预算收入决算表18'!$A$1:$E$40</definedName>
    <definedName name="_xlnm.Print_Titles" localSheetId="18">'社会保险基金预算收入决算表18'!$4:$4</definedName>
    <definedName name="_xlnm.Print_Area" localSheetId="12">'政府性基金本级支出决算表12'!$A$1:$E$28</definedName>
    <definedName name="_xlnm.Print_Titles" localSheetId="12">'政府性基金本级支出决算表12'!$2:$4</definedName>
    <definedName name="_xlnm.Print_Titles" localSheetId="10">'政府性基金收入决算表10'!$2:$4</definedName>
    <definedName name="_xlnm.Print_Area" localSheetId="3">'一般公共预算本级支出决算表3'!$A$1:$E$1384</definedName>
    <definedName name="_xlnm.Print_Titles" localSheetId="3">'一般公共预算本级支出决算表3'!$2:$4</definedName>
    <definedName name="_xlnm.Print_Titles" localSheetId="4">'一般公共预算基本支出决算表4'!$4:$4</definedName>
    <definedName name="_xlnm.Print_Titles" localSheetId="6">'转移支付分项目决算表6'!$2:$4</definedName>
    <definedName name="_xlnm.Print_Titles" localSheetId="2">'一般公共预算支出决算表2'!$2:$4</definedName>
    <definedName name="_xlnm.Print_Area" localSheetId="11">'政府性基金预算支出决算表11'!$A$1:$E$22</definedName>
    <definedName name="_xlnm.Print_Titles" localSheetId="11">'政府性基金预算支出决算表11'!$2:$4</definedName>
    <definedName name="_xlnm.Print_Area" localSheetId="1">'一般公共预算收入决算表1'!$A$1:$E$32</definedName>
    <definedName name="_xlnm._FilterDatabase" localSheetId="6" hidden="1">'转移支付分项目决算表6'!$A$4:$C$244</definedName>
  </definedNames>
  <calcPr fullCalcOnLoad="1"/>
</workbook>
</file>

<file path=xl/sharedStrings.xml><?xml version="1.0" encoding="utf-8"?>
<sst xmlns="http://schemas.openxmlformats.org/spreadsheetml/2006/main" count="2145" uniqueCount="1676">
  <si>
    <t>2018年青山湖区政府决算信息公开目录</t>
  </si>
  <si>
    <t>一、</t>
  </si>
  <si>
    <t>2018年青山湖区级一般公共预算收入决算表</t>
  </si>
  <si>
    <t>二、</t>
  </si>
  <si>
    <t>2018年青山湖区级一般公共预算支出决算表</t>
  </si>
  <si>
    <t>三、</t>
  </si>
  <si>
    <t>2018年青山湖区级一般公共预算本级支出决算表</t>
  </si>
  <si>
    <t>四、</t>
  </si>
  <si>
    <t>2018年青山湖区级基本支出决算表（试编）</t>
  </si>
  <si>
    <t>五、</t>
  </si>
  <si>
    <t>2018年青山湖区一般公共预算税收返还及转移支付决算表（分地区）</t>
  </si>
  <si>
    <t>六、</t>
  </si>
  <si>
    <t>2018年青山湖区一般公共预算转移支付决算表（分项目）</t>
  </si>
  <si>
    <t>七、</t>
  </si>
  <si>
    <t>2018年青山湖区本级一般债务限额和余额情况表</t>
  </si>
  <si>
    <t>八、</t>
  </si>
  <si>
    <t>2018年青山湖区级“三公”经费支出决算表</t>
  </si>
  <si>
    <t>九、</t>
  </si>
  <si>
    <t>2018年度青山湖区本级“三公”经费支出情况</t>
  </si>
  <si>
    <t>十、</t>
  </si>
  <si>
    <t>2018年青山湖区级政府性基金收入决算表</t>
  </si>
  <si>
    <t>十一、</t>
  </si>
  <si>
    <t>2018年度青山湖区级政府性基金预算支出决算表</t>
  </si>
  <si>
    <t>十二、</t>
  </si>
  <si>
    <t>2018年度青山湖区级政府性基金本级支出决算表</t>
  </si>
  <si>
    <t>十三、</t>
  </si>
  <si>
    <t>2018年青山湖区政府性基金转移支付分地区决算表</t>
  </si>
  <si>
    <t>十四、</t>
  </si>
  <si>
    <t>2018年青山湖区地方政府性基金转移支付决算表（分项目</t>
  </si>
  <si>
    <t>十五、</t>
  </si>
  <si>
    <t>2018年青山湖区本级专项债务限额和余额表</t>
  </si>
  <si>
    <t>十六、</t>
  </si>
  <si>
    <t>2018年青山湖区级国有资本经营预算收入决算表</t>
  </si>
  <si>
    <t>十七、</t>
  </si>
  <si>
    <t>2018年青山湖区级国有资本经营预算支出决算表</t>
  </si>
  <si>
    <t>十八、</t>
  </si>
  <si>
    <t>2018年青山湖区级社会保险基金预算收入决算表</t>
  </si>
  <si>
    <t>十九、</t>
  </si>
  <si>
    <t>2018年青山湖区级社会保险基金预算支出决算表</t>
  </si>
  <si>
    <t>二十、</t>
  </si>
  <si>
    <t>2018年青山湖区级社会保险基金预算结余表</t>
  </si>
  <si>
    <t>二十一</t>
  </si>
  <si>
    <t>转移支付执行情况说明</t>
  </si>
  <si>
    <t>二十二</t>
  </si>
  <si>
    <t>青山湖区2018年度预算绩效管理工作开展情况说明</t>
  </si>
  <si>
    <t>二十三</t>
  </si>
  <si>
    <t>青山湖区级政府举借债务情况</t>
  </si>
  <si>
    <t>二十四</t>
  </si>
  <si>
    <t>青山湖区2018年政府决算报告</t>
  </si>
  <si>
    <t>01</t>
  </si>
  <si>
    <t>单位:万元</t>
  </si>
  <si>
    <t>预算科目</t>
  </si>
  <si>
    <t>2017年决算数</t>
  </si>
  <si>
    <t>2018年预算数</t>
  </si>
  <si>
    <t>2018年决算数</t>
  </si>
  <si>
    <t>与上年决算数增减%</t>
  </si>
  <si>
    <t>一、税收收入</t>
  </si>
  <si>
    <t>　　其中：增值税</t>
  </si>
  <si>
    <t>　　     营业税</t>
  </si>
  <si>
    <t>　　     企业所得税</t>
  </si>
  <si>
    <t>　　     个人所得税</t>
  </si>
  <si>
    <t xml:space="preserve"> 　      城市维护建设税</t>
  </si>
  <si>
    <t>二、非税收入</t>
  </si>
  <si>
    <t>　　其中：专项收入</t>
  </si>
  <si>
    <t>　　      行政事业性收费收入</t>
  </si>
  <si>
    <t>　　      罚没收入</t>
  </si>
  <si>
    <t xml:space="preserve">          国有资本经营收入</t>
  </si>
  <si>
    <t xml:space="preserve">          国有资源(资产)有偿使用收入</t>
  </si>
  <si>
    <t xml:space="preserve">          政府住房基金收入</t>
  </si>
  <si>
    <t>　　      其他收入</t>
  </si>
  <si>
    <t>一般公共预算收入合计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</si>
  <si>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</si>
  <si>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</si>
  <si>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</si>
  <si>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</si>
  <si>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地方政府债券转贷收入</t>
  </si>
  <si>
    <t xml:space="preserve">      其中：新增一般债券转贷收入</t>
  </si>
  <si>
    <t xml:space="preserve">            置换一般债券转贷收入</t>
  </si>
  <si>
    <t xml:space="preserve">  公共预算财政上年结余</t>
  </si>
  <si>
    <t xml:space="preserve">  国债转贷上年结余</t>
  </si>
  <si>
    <t xml:space="preserve">  调入预算稳定调节基金</t>
  </si>
  <si>
    <t xml:space="preserve">  调入资金</t>
  </si>
  <si>
    <t>收入总计</t>
  </si>
  <si>
    <t>02</t>
  </si>
  <si>
    <t>单位：万元</t>
  </si>
  <si>
    <t xml:space="preserve">  一般公共服务支出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</si>
  <si>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</si>
  <si>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</si>
  <si>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</si>
  <si>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</si>
  <si>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</si>
  <si>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</si>
  <si>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</si>
  <si>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</si>
  <si>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</si>
  <si>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</si>
  <si>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</si>
  <si>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</si>
  <si>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</si>
  <si>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</si>
  <si>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</si>
  <si>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</si>
  <si>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</si>
  <si>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</si>
  <si>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预备费</t>
  </si>
  <si>
    <t xml:space="preserve">  其他支出(类)</t>
  </si>
  <si>
    <t xml:space="preserve">  债务付息支出</t>
  </si>
  <si>
    <t xml:space="preserve">  债务发行费用支出</t>
  </si>
  <si>
    <t>一般公共财政预算支出合计</t>
  </si>
  <si>
    <t xml:space="preserve">   补助下级支出</t>
  </si>
  <si>
    <t xml:space="preserve">   上解上级支出</t>
  </si>
  <si>
    <t xml:space="preserve">  地方政府债券还本支出</t>
  </si>
  <si>
    <t xml:space="preserve">  转贷地方政府债券支出</t>
  </si>
  <si>
    <t xml:space="preserve">  补充预算稳定调节基金</t>
  </si>
  <si>
    <t xml:space="preserve">  公共财政预算结余</t>
  </si>
  <si>
    <t xml:space="preserve">  国债转贷资金结余</t>
  </si>
  <si>
    <t>一般公共预算支出总计</t>
  </si>
  <si>
    <t>03</t>
  </si>
  <si>
    <t>2018年青山湖区一般公共预算支出决算表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</si>
  <si>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</si>
  <si>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</si>
  <si>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</si>
  <si>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</si>
  <si>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</si>
  <si>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</si>
  <si>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</si>
  <si>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</si>
  <si>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</si>
  <si>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</si>
  <si>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</si>
  <si>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</si>
  <si>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</si>
  <si>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</si>
  <si>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</si>
  <si>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</si>
  <si>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</si>
  <si>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</si>
  <si>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</si>
  <si>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</si>
  <si>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</si>
  <si>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</si>
  <si>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</si>
  <si>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</si>
  <si>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</si>
  <si>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</si>
  <si>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</si>
  <si>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</si>
  <si>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</si>
  <si>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</si>
  <si>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</si>
  <si>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</si>
  <si>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</si>
  <si>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</si>
  <si>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</si>
  <si>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</si>
  <si>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</si>
  <si>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</si>
  <si>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</si>
  <si>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</si>
  <si>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</si>
  <si>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</si>
  <si>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</si>
  <si>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</si>
  <si>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</si>
  <si>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</si>
  <si>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</si>
  <si>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</si>
  <si>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</si>
  <si>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</si>
  <si>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</si>
  <si>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</si>
  <si>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</si>
  <si>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</si>
  <si>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</si>
  <si>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</si>
  <si>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</si>
  <si>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</si>
  <si>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</si>
  <si>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</si>
  <si>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</si>
  <si>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</si>
  <si>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</si>
  <si>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</si>
  <si>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</si>
  <si>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</si>
  <si>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</si>
  <si>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</si>
  <si>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</si>
  <si>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</si>
  <si>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</si>
  <si>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</si>
  <si>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</si>
  <si>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</si>
  <si>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</si>
  <si>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</si>
  <si>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</si>
  <si>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</si>
  <si>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</si>
  <si>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</si>
  <si>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</si>
  <si>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</si>
  <si>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</si>
  <si>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</si>
  <si>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</si>
  <si>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</si>
  <si>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</si>
  <si>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</si>
  <si>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</si>
  <si>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</si>
  <si>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</si>
  <si>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</si>
  <si>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</si>
  <si>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</si>
  <si>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</si>
  <si>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</si>
  <si>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</si>
  <si>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</si>
  <si>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</si>
  <si>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</si>
  <si>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</si>
  <si>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</si>
  <si>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</si>
  <si>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</si>
  <si>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</si>
  <si>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</si>
  <si>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</si>
  <si>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</si>
  <si>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</si>
  <si>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</si>
  <si>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</si>
  <si>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</si>
  <si>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</si>
  <si>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</si>
  <si>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</si>
  <si>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</si>
  <si>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</si>
  <si>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</si>
  <si>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</si>
  <si>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</si>
  <si>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</si>
  <si>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</si>
  <si>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</si>
  <si>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</si>
  <si>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</si>
  <si>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</si>
  <si>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</si>
  <si>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</si>
  <si>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</si>
  <si>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</si>
  <si>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</si>
  <si>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</si>
  <si>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</si>
  <si>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</si>
  <si>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</si>
  <si>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</si>
  <si>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</si>
  <si>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</si>
  <si>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</si>
  <si>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</si>
  <si>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</si>
  <si>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</si>
  <si>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</si>
  <si>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</si>
  <si>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</si>
  <si>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</si>
  <si>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</si>
  <si>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</si>
  <si>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</si>
  <si>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</si>
  <si>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</si>
  <si>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</si>
  <si>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</si>
  <si>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</si>
  <si>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</si>
  <si>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</si>
  <si>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</si>
  <si>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</si>
  <si>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</si>
  <si>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</si>
  <si>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</si>
  <si>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</si>
  <si>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</si>
  <si>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</si>
  <si>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</si>
  <si>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</si>
  <si>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</si>
  <si>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</si>
  <si>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</si>
  <si>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</si>
  <si>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</si>
  <si>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</si>
  <si>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</si>
  <si>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</si>
  <si>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</si>
  <si>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</si>
  <si>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</si>
  <si>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</si>
  <si>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</si>
  <si>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</si>
  <si>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</si>
  <si>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</si>
  <si>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</si>
  <si>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</si>
  <si>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</si>
  <si>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</si>
  <si>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</si>
  <si>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</si>
  <si>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</si>
  <si>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</si>
  <si>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</si>
  <si>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</si>
  <si>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</si>
  <si>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</si>
  <si>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</si>
  <si>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</si>
  <si>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</si>
  <si>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</si>
  <si>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</si>
  <si>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</si>
  <si>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</si>
  <si>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</si>
  <si>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</si>
  <si>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</si>
  <si>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</si>
  <si>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</si>
  <si>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</si>
  <si>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</si>
  <si>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</si>
  <si>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</si>
  <si>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</si>
  <si>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</si>
  <si>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</si>
  <si>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</si>
  <si>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</si>
  <si>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</si>
  <si>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</si>
  <si>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</si>
  <si>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</si>
  <si>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</si>
  <si>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</si>
  <si>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</si>
  <si>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</si>
  <si>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</si>
  <si>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</si>
  <si>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</si>
  <si>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</si>
  <si>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</si>
  <si>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</si>
  <si>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</si>
  <si>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</si>
  <si>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</si>
  <si>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</si>
  <si>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</si>
  <si>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</si>
  <si>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</si>
  <si>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</si>
  <si>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</si>
  <si>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</si>
  <si>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</si>
  <si>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</si>
  <si>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</si>
  <si>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</si>
  <si>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</si>
  <si>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</si>
  <si>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</si>
  <si>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</si>
  <si>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</si>
  <si>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</si>
  <si>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</si>
  <si>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</si>
  <si>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</si>
  <si>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</si>
  <si>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</si>
  <si>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</si>
  <si>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</si>
  <si>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</si>
  <si>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</si>
  <si>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</si>
  <si>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</si>
  <si>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</si>
  <si>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</si>
  <si>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</si>
  <si>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</si>
  <si>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</si>
  <si>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</si>
  <si>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</si>
  <si>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</si>
  <si>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</si>
  <si>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</si>
  <si>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</si>
  <si>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</si>
  <si>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</si>
  <si>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</si>
  <si>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</si>
  <si>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</si>
  <si>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</si>
  <si>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</si>
  <si>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</si>
  <si>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</si>
  <si>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</si>
  <si>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</si>
  <si>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</si>
  <si>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</si>
  <si>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</si>
  <si>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</si>
  <si>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</si>
  <si>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</si>
  <si>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</si>
  <si>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</si>
  <si>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</si>
  <si>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</si>
  <si>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</si>
  <si>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</si>
  <si>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</si>
  <si>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</si>
  <si>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</si>
  <si>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</si>
  <si>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</si>
  <si>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</si>
  <si>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</si>
  <si>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</si>
  <si>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</si>
  <si>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</si>
  <si>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</si>
  <si>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</si>
  <si>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</si>
  <si>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</si>
  <si>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</si>
  <si>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</si>
  <si>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</si>
  <si>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</si>
  <si>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</si>
  <si>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</si>
  <si>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</si>
  <si>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</si>
  <si>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</si>
  <si>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</si>
  <si>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</si>
  <si>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</si>
  <si>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</si>
  <si>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</si>
  <si>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</si>
  <si>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</si>
  <si>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</si>
  <si>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</si>
  <si>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</si>
  <si>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</si>
  <si>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</si>
  <si>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</si>
  <si>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</si>
  <si>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</si>
  <si>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</si>
  <si>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</si>
  <si>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</si>
  <si>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</si>
  <si>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</si>
  <si>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</si>
  <si>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</si>
  <si>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</si>
  <si>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</si>
  <si>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</si>
  <si>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</si>
  <si>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</si>
  <si>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</si>
  <si>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</si>
  <si>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</si>
  <si>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</si>
  <si>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</si>
  <si>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</si>
  <si>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</si>
  <si>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</si>
  <si>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</si>
  <si>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</si>
  <si>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</si>
  <si>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</si>
  <si>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</si>
  <si>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</si>
  <si>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</si>
  <si>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</si>
  <si>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</si>
  <si>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</si>
  <si>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</si>
  <si>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</si>
  <si>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</si>
  <si>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</si>
  <si>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</si>
  <si>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</si>
  <si>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</si>
  <si>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</si>
  <si>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</si>
  <si>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</si>
  <si>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</si>
  <si>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</si>
  <si>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</si>
  <si>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</si>
  <si>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</si>
  <si>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</si>
  <si>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</si>
  <si>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</si>
  <si>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</si>
  <si>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</si>
  <si>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</si>
  <si>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</si>
  <si>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</si>
  <si>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</si>
  <si>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</si>
  <si>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</si>
  <si>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</si>
  <si>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</si>
  <si>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</si>
  <si>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</si>
  <si>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</si>
  <si>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</si>
  <si>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</si>
  <si>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</si>
  <si>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</si>
  <si>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</si>
  <si>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</si>
  <si>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</si>
  <si>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</si>
  <si>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</si>
  <si>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</si>
  <si>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</si>
  <si>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</si>
  <si>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</si>
  <si>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</si>
  <si>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</si>
  <si>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</si>
  <si>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</si>
  <si>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</si>
  <si>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</si>
  <si>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</si>
  <si>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</si>
  <si>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</si>
  <si>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</si>
  <si>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</si>
  <si>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</si>
  <si>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</si>
  <si>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</si>
  <si>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</si>
  <si>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</si>
  <si>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</si>
  <si>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</si>
  <si>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</si>
  <si>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</si>
  <si>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</si>
  <si>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</si>
  <si>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</si>
  <si>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</si>
  <si>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</si>
  <si>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</si>
  <si>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</si>
  <si>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</si>
  <si>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</si>
  <si>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</si>
  <si>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</si>
  <si>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</si>
  <si>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</si>
  <si>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</si>
  <si>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</si>
  <si>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</si>
  <si>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</si>
  <si>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</si>
  <si>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</si>
  <si>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</si>
  <si>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</si>
  <si>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</si>
  <si>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</si>
  <si>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</si>
  <si>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</si>
  <si>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</si>
  <si>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</si>
  <si>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</si>
  <si>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</si>
  <si>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</si>
  <si>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</si>
  <si>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</si>
  <si>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</si>
  <si>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</si>
  <si>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</si>
  <si>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</si>
  <si>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</si>
  <si>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</si>
  <si>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</si>
  <si>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</si>
  <si>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</si>
  <si>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</si>
  <si>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</si>
  <si>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</si>
  <si>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</si>
  <si>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</si>
  <si>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</si>
  <si>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</si>
  <si>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</si>
  <si>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</si>
  <si>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</si>
  <si>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</si>
  <si>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</si>
  <si>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</si>
  <si>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</si>
  <si>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</si>
  <si>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</si>
  <si>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</si>
  <si>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</si>
  <si>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</si>
  <si>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</si>
  <si>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</si>
  <si>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</si>
  <si>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</si>
  <si>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</si>
  <si>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</si>
  <si>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</si>
  <si>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</si>
  <si>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</si>
  <si>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</si>
  <si>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</si>
  <si>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</si>
  <si>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</si>
  <si>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</si>
  <si>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</si>
  <si>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</si>
  <si>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</si>
  <si>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</si>
  <si>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</si>
  <si>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</si>
  <si>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</si>
  <si>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</si>
  <si>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</si>
  <si>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</si>
  <si>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</si>
  <si>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</si>
  <si>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</si>
  <si>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</si>
  <si>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</si>
  <si>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</si>
  <si>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</si>
  <si>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</si>
  <si>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</si>
  <si>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</si>
  <si>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</si>
  <si>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</si>
  <si>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</si>
  <si>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</si>
  <si>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</si>
  <si>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</si>
  <si>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</si>
  <si>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</si>
  <si>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</si>
  <si>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</si>
  <si>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</si>
  <si>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</si>
  <si>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</si>
  <si>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</si>
  <si>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</si>
  <si>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</si>
  <si>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</si>
  <si>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</si>
  <si>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</si>
  <si>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</si>
  <si>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</si>
  <si>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</si>
  <si>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</si>
  <si>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</si>
  <si>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</si>
  <si>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</si>
  <si>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</si>
  <si>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</si>
  <si>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</si>
  <si>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</si>
  <si>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</si>
  <si>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</si>
  <si>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</si>
  <si>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</si>
  <si>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</si>
  <si>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</si>
  <si>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</si>
  <si>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</si>
  <si>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</si>
  <si>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</si>
  <si>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</si>
  <si>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</si>
  <si>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</si>
  <si>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</si>
  <si>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</si>
  <si>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</si>
  <si>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</si>
  <si>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</si>
  <si>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</si>
  <si>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</si>
  <si>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</si>
  <si>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</si>
  <si>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</si>
  <si>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</si>
  <si>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</si>
  <si>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</si>
  <si>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</si>
  <si>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</si>
  <si>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</si>
  <si>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</si>
  <si>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</si>
  <si>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</si>
  <si>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</si>
  <si>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</si>
  <si>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</si>
  <si>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</si>
  <si>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</si>
  <si>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</si>
  <si>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</si>
  <si>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</si>
  <si>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</si>
  <si>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</si>
  <si>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</si>
  <si>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</si>
  <si>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</si>
  <si>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</si>
  <si>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</si>
  <si>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</si>
  <si>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</si>
  <si>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</si>
  <si>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</si>
  <si>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</si>
  <si>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</si>
  <si>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</si>
  <si>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</si>
  <si>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</si>
  <si>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</si>
  <si>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</si>
  <si>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</si>
  <si>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</si>
  <si>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</si>
  <si>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</si>
  <si>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</si>
  <si>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</si>
  <si>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</si>
  <si>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</si>
  <si>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</si>
  <si>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</si>
  <si>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</si>
  <si>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</si>
  <si>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</si>
  <si>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</si>
  <si>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</si>
  <si>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</si>
  <si>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</si>
  <si>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</si>
  <si>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</si>
  <si>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</si>
  <si>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</si>
  <si>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</si>
  <si>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</si>
  <si>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</si>
  <si>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</si>
  <si>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</si>
  <si>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</si>
  <si>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</si>
  <si>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</si>
  <si>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</si>
  <si>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</si>
  <si>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</si>
  <si>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</si>
  <si>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</si>
  <si>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</si>
  <si>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</si>
  <si>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</si>
  <si>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</si>
  <si>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</si>
  <si>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</si>
  <si>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</si>
  <si>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</si>
  <si>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</si>
  <si>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</si>
  <si>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</si>
  <si>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</si>
  <si>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</si>
  <si>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</si>
  <si>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</si>
  <si>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</si>
  <si>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</si>
  <si>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</si>
  <si>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</si>
  <si>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</si>
  <si>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</si>
  <si>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</si>
  <si>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</si>
  <si>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</si>
  <si>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</si>
  <si>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</si>
  <si>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</si>
  <si>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</si>
  <si>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</si>
  <si>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</si>
  <si>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</si>
  <si>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</si>
  <si>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</si>
  <si>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</si>
  <si>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</si>
  <si>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</si>
  <si>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</si>
  <si>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</si>
  <si>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</si>
  <si>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</si>
  <si>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</si>
  <si>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</si>
  <si>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</si>
  <si>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</si>
  <si>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</si>
  <si>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</si>
  <si>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</si>
  <si>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</si>
  <si>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</si>
  <si>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</si>
  <si>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</si>
  <si>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</si>
  <si>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</si>
  <si>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</si>
  <si>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</si>
  <si>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</si>
  <si>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</si>
  <si>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</si>
  <si>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</si>
  <si>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</si>
  <si>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</si>
  <si>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</si>
  <si>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</si>
  <si>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</si>
  <si>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</si>
  <si>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</si>
  <si>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</si>
  <si>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</si>
  <si>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</si>
  <si>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</si>
  <si>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</si>
  <si>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</si>
  <si>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</si>
  <si>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</si>
  <si>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</si>
  <si>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</si>
  <si>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</si>
  <si>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</si>
  <si>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</si>
  <si>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</si>
  <si>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</si>
  <si>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</si>
  <si>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</si>
  <si>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</si>
  <si>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</si>
  <si>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</si>
  <si>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</si>
  <si>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</si>
  <si>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</si>
  <si>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</si>
  <si>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</si>
  <si>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</si>
  <si>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</si>
  <si>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</si>
  <si>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</si>
  <si>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</si>
  <si>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</si>
  <si>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</si>
  <si>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</si>
  <si>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</si>
  <si>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</si>
  <si>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</si>
  <si>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</si>
  <si>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</si>
  <si>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</si>
  <si>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</si>
  <si>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</si>
  <si>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</si>
  <si>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</si>
  <si>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</si>
  <si>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</si>
  <si>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</si>
  <si>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</si>
  <si>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</si>
  <si>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</si>
  <si>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</si>
  <si>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</si>
  <si>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</si>
  <si>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</si>
  <si>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</si>
  <si>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</si>
  <si>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</si>
  <si>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</si>
  <si>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</si>
  <si>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</si>
  <si>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</si>
  <si>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</si>
  <si>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</si>
  <si>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</si>
  <si>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</si>
  <si>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</si>
  <si>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</si>
  <si>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</si>
  <si>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</si>
  <si>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</si>
  <si>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</si>
  <si>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</si>
  <si>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</si>
  <si>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</si>
  <si>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</si>
  <si>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</si>
  <si>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</si>
  <si>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</si>
  <si>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</si>
  <si>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</si>
  <si>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</si>
  <si>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</si>
  <si>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</si>
  <si>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</si>
  <si>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</si>
  <si>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</si>
  <si>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</si>
  <si>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</si>
  <si>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</si>
  <si>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</si>
  <si>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</si>
  <si>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</si>
  <si>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</si>
  <si>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</si>
  <si>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</si>
  <si>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</si>
  <si>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</si>
  <si>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</si>
  <si>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</si>
  <si>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</si>
  <si>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</si>
  <si>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</si>
  <si>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</si>
  <si>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</si>
  <si>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</si>
  <si>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</si>
  <si>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</si>
  <si>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</si>
  <si>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</si>
  <si>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</si>
  <si>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</si>
  <si>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</si>
  <si>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</si>
  <si>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</si>
  <si>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</si>
  <si>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</si>
  <si>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</si>
  <si>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</si>
  <si>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</si>
  <si>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</si>
  <si>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</si>
  <si>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</si>
  <si>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</si>
  <si>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</si>
  <si>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</si>
  <si>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</si>
  <si>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</si>
  <si>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</si>
  <si>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</si>
  <si>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</si>
  <si>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</si>
  <si>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</si>
  <si>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</si>
  <si>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</si>
  <si>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</si>
  <si>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</si>
  <si>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</si>
  <si>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</si>
  <si>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</si>
  <si>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</si>
  <si>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</si>
  <si>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</si>
  <si>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</si>
  <si>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</si>
  <si>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</si>
  <si>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</si>
  <si>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</si>
  <si>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</si>
  <si>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</si>
  <si>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</si>
  <si>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</si>
  <si>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</si>
  <si>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</si>
  <si>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</si>
  <si>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</si>
  <si>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</si>
  <si>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</si>
  <si>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</si>
  <si>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</si>
  <si>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</si>
  <si>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</si>
  <si>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</si>
  <si>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</si>
  <si>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</si>
  <si>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</si>
  <si>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</si>
  <si>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</si>
  <si>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</si>
  <si>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</si>
  <si>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</si>
  <si>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</si>
  <si>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</si>
  <si>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</si>
  <si>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</si>
  <si>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</si>
  <si>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</si>
  <si>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</si>
  <si>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</si>
  <si>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</si>
  <si>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</si>
  <si>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</si>
  <si>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</si>
  <si>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</si>
  <si>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</si>
  <si>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</si>
  <si>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</si>
  <si>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</si>
  <si>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</si>
  <si>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</si>
  <si>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</si>
  <si>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</si>
  <si>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</si>
  <si>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</si>
  <si>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</si>
  <si>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</si>
  <si>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</si>
  <si>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</si>
  <si>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</si>
  <si>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</si>
  <si>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</si>
  <si>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</si>
  <si>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</si>
  <si>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</si>
  <si>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</si>
  <si>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</si>
  <si>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</si>
  <si>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</si>
  <si>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</si>
  <si>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</si>
  <si>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</si>
  <si>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</si>
  <si>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</si>
  <si>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</si>
  <si>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</si>
  <si>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</si>
  <si>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</si>
  <si>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</si>
  <si>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</si>
  <si>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</si>
  <si>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</si>
  <si>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</si>
  <si>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</si>
  <si>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</si>
  <si>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</si>
  <si>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</si>
  <si>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</si>
  <si>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</si>
  <si>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</si>
  <si>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</si>
  <si>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</si>
  <si>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</si>
  <si>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</si>
  <si>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</si>
  <si>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</si>
  <si>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</si>
  <si>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</si>
  <si>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</si>
  <si>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</si>
  <si>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</si>
  <si>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</si>
  <si>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</si>
  <si>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</si>
  <si>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</si>
  <si>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</si>
  <si>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</si>
  <si>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</si>
  <si>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</si>
  <si>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</si>
  <si>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</si>
  <si>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</si>
  <si>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</si>
  <si>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</si>
  <si>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</si>
  <si>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</si>
  <si>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</si>
  <si>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</si>
  <si>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</si>
  <si>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</si>
  <si>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</si>
  <si>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</si>
  <si>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</si>
  <si>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</si>
  <si>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</si>
  <si>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</si>
  <si>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</si>
  <si>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</si>
  <si>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</si>
  <si>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</si>
  <si>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</si>
  <si>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</si>
  <si>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</si>
  <si>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</si>
  <si>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</si>
  <si>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</si>
  <si>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</si>
  <si>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</si>
  <si>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</si>
  <si>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</si>
  <si>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</si>
  <si>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</si>
  <si>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</si>
  <si>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</si>
  <si>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</si>
  <si>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</si>
  <si>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</si>
  <si>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</si>
  <si>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</si>
  <si>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</si>
  <si>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</si>
  <si>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</si>
  <si>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</si>
  <si>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</si>
  <si>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</si>
  <si>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</si>
  <si>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</si>
  <si>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</si>
  <si>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</si>
  <si>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</si>
  <si>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</si>
  <si>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</si>
  <si>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</si>
  <si>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</si>
  <si>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</si>
  <si>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</si>
  <si>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</si>
  <si>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</si>
  <si>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</si>
  <si>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</si>
  <si>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</si>
  <si>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</si>
  <si>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</si>
  <si>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</si>
  <si>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</si>
  <si>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</si>
  <si>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</si>
  <si>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</si>
  <si>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</si>
  <si>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</si>
  <si>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</si>
  <si>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</si>
  <si>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</si>
  <si>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</si>
  <si>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</si>
  <si>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</si>
  <si>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</si>
  <si>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</si>
  <si>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</si>
  <si>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</si>
  <si>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</si>
  <si>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</si>
  <si>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</si>
  <si>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</si>
  <si>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</si>
  <si>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</si>
  <si>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</si>
  <si>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</si>
  <si>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</si>
  <si>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</si>
  <si>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</si>
  <si>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</si>
  <si>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</si>
  <si>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</si>
  <si>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</si>
  <si>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</si>
  <si>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</si>
  <si>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</si>
  <si>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</si>
  <si>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</si>
  <si>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</si>
  <si>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</si>
  <si>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</si>
  <si>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</si>
  <si>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</si>
  <si>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</si>
  <si>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</si>
  <si>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</si>
  <si>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</si>
  <si>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</si>
  <si>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预备费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</si>
  <si>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</si>
  <si>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</si>
  <si>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</si>
  <si>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</si>
  <si>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</si>
  <si>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</si>
  <si>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</si>
  <si>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</si>
  <si>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</si>
  <si>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</si>
  <si>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</si>
  <si>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</si>
  <si>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</si>
  <si>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</si>
  <si>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</si>
  <si>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一般公共预算支出合计</t>
  </si>
  <si>
    <t>04</t>
  </si>
  <si>
    <t>2018年青山湖区级基本支出决算表</t>
  </si>
  <si>
    <t>科目编码</t>
  </si>
  <si>
    <t>科目名称</t>
  </si>
  <si>
    <t>一般公共预算基本支出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</si>
  <si>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</si>
  <si>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</si>
  <si>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</si>
  <si>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</si>
  <si>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</si>
  <si>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</si>
  <si>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</si>
  <si>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</si>
  <si>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</si>
  <si>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</si>
  <si>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</si>
  <si>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</si>
  <si>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</si>
  <si>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</si>
  <si>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</si>
  <si>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</si>
  <si>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</si>
  <si>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</si>
  <si>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</si>
  <si>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</si>
  <si>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</si>
  <si>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</si>
  <si>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</si>
  <si>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</si>
  <si>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</si>
  <si>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</si>
  <si>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</si>
  <si>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</si>
  <si>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</si>
  <si>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</si>
  <si>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</si>
  <si>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</si>
  <si>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</si>
  <si>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</si>
  <si>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</si>
  <si>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</si>
  <si>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</si>
  <si>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</si>
  <si>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</si>
  <si>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</si>
  <si>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</si>
  <si>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</si>
  <si>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</si>
  <si>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</si>
  <si>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</si>
  <si>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</si>
  <si>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</si>
  <si>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</si>
  <si>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</si>
  <si>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</si>
  <si>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</si>
  <si>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</si>
  <si>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</si>
  <si>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</si>
  <si>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</si>
  <si>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</si>
  <si>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</si>
  <si>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05</t>
  </si>
  <si>
    <t>地区</t>
  </si>
  <si>
    <t>税收返还决算数</t>
  </si>
  <si>
    <t>一般性转移支付决算数</t>
  </si>
  <si>
    <t>专项转移支付决算</t>
  </si>
  <si>
    <t>合 计</t>
  </si>
  <si>
    <t>青山湖区</t>
  </si>
  <si>
    <t>合计</t>
  </si>
  <si>
    <t>06</t>
  </si>
  <si>
    <t>项目</t>
  </si>
  <si>
    <t>决算数为上年决算数的%</t>
  </si>
  <si>
    <t>一般性转移支付决算数：</t>
  </si>
  <si>
    <t xml:space="preserve"> （1）体制补助收入</t>
  </si>
  <si>
    <t xml:space="preserve"> （2）均衡性转移支付收入</t>
  </si>
  <si>
    <t xml:space="preserve"> （3）县级基本财力保障机制奖补资金收入</t>
  </si>
  <si>
    <t xml:space="preserve"> （4）结算补助收入</t>
  </si>
  <si>
    <t xml:space="preserve"> （5）资源枯竭型城市转移支付补助收入</t>
  </si>
  <si>
    <t xml:space="preserve"> （6）企业事业单位划转补助收入</t>
  </si>
  <si>
    <t xml:space="preserve"> （7）成品油税费改革转移支付补助收入</t>
  </si>
  <si>
    <t xml:space="preserve"> （8）基层公检法司转移支付收入</t>
  </si>
  <si>
    <t xml:space="preserve"> （9）城乡义务教育转移支付收入</t>
  </si>
  <si>
    <t xml:space="preserve"> （10）基本养老金转移支付收入</t>
  </si>
  <si>
    <t xml:space="preserve"> （11）城乡居民医疗保险转移支付收入</t>
  </si>
  <si>
    <t xml:space="preserve"> （12）农村综合改革转移支付收入</t>
  </si>
  <si>
    <t xml:space="preserve"> （13）产粮(油)大县奖励资金收入</t>
  </si>
  <si>
    <t xml:space="preserve"> （14）重点生态功能区转移支付收入</t>
  </si>
  <si>
    <t xml:space="preserve"> （15）固定数额补助收入</t>
  </si>
  <si>
    <t xml:space="preserve"> （16）革命老区转移支付收入</t>
  </si>
  <si>
    <t xml:space="preserve"> （17）民族地区转移支付收入</t>
  </si>
  <si>
    <t xml:space="preserve"> （18）边疆地区转移支付收入</t>
  </si>
  <si>
    <t xml:space="preserve"> （19）贫困地区转移支付收入</t>
  </si>
  <si>
    <t xml:space="preserve"> （20）其他一般性转移支付收入</t>
  </si>
  <si>
    <t>专项转移支付决算数：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</si>
  <si>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</si>
  <si>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</si>
  <si>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</si>
  <si>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</si>
  <si>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</si>
  <si>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</si>
  <si>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</si>
  <si>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</si>
  <si>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</si>
  <si>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</si>
  <si>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</si>
  <si>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</si>
  <si>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</si>
  <si>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</si>
  <si>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</si>
  <si>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</si>
  <si>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</si>
  <si>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</si>
  <si>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</si>
  <si>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</si>
  <si>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</si>
  <si>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党委办公厅(室)及相关机构事务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</si>
  <si>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</si>
  <si>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</si>
  <si>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</si>
  <si>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</si>
  <si>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</si>
  <si>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其他一般公共服务支出(款)</t>
  </si>
  <si>
    <t xml:space="preserve">  外交支出</t>
  </si>
  <si>
    <t xml:space="preserve">    外交管理事务</t>
  </si>
  <si>
    <t xml:space="preserve">    驻外机构</t>
  </si>
  <si>
    <t xml:space="preserve">    国际组织</t>
  </si>
  <si>
    <t xml:space="preserve">    对外合作与交流</t>
  </si>
  <si>
    <t xml:space="preserve">    对外宣传(款)</t>
  </si>
  <si>
    <t xml:space="preserve">    边界勘界联检</t>
  </si>
  <si>
    <t xml:space="preserve">    其他外交支出(款)</t>
  </si>
  <si>
    <t xml:space="preserve">    现役部队(款)</t>
  </si>
  <si>
    <t xml:space="preserve">    国防科研事业(款)</t>
  </si>
  <si>
    <t xml:space="preserve">    专项工程(款)</t>
  </si>
  <si>
    <t xml:space="preserve">    国防动员</t>
  </si>
  <si>
    <t xml:space="preserve">    其他国防支出(款)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</si>
  <si>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</si>
  <si>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</si>
  <si>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</si>
  <si>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</si>
  <si>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</si>
  <si>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</si>
  <si>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</si>
  <si>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</si>
  <si>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</si>
  <si>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</si>
  <si>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</si>
  <si>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其他公共安全支出(款)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</si>
  <si>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</si>
  <si>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</si>
  <si>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</si>
  <si>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</si>
  <si>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</si>
  <si>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</si>
  <si>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</si>
  <si>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</si>
  <si>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</si>
  <si>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其他教育支出(款)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</si>
  <si>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</si>
  <si>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</si>
  <si>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</si>
  <si>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</si>
  <si>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</si>
  <si>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</si>
  <si>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</si>
  <si>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</si>
  <si>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</si>
  <si>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</si>
  <si>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</si>
  <si>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</si>
  <si>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</si>
  <si>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</si>
  <si>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其他文化体育与传媒支出(款)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</si>
  <si>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</si>
  <si>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</si>
  <si>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</si>
  <si>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</si>
  <si>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</si>
  <si>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</si>
  <si>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</si>
  <si>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</si>
  <si>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</si>
  <si>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</si>
  <si>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</si>
  <si>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</si>
  <si>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</si>
  <si>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</si>
  <si>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</si>
  <si>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</si>
  <si>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</si>
  <si>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</si>
  <si>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</si>
  <si>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其他社会保障和就业支出(款)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</si>
  <si>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</si>
  <si>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</si>
  <si>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</si>
  <si>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</si>
  <si>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</si>
  <si>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</si>
  <si>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</si>
  <si>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</si>
  <si>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</si>
  <si>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</si>
  <si>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</si>
  <si>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其他医疗卫生与计划生育支出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</si>
  <si>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</si>
  <si>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</si>
  <si>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</si>
  <si>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</si>
  <si>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</si>
  <si>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</si>
  <si>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</si>
  <si>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</si>
  <si>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已垦草原退耕还草(款)</t>
  </si>
  <si>
    <t xml:space="preserve">    能源节约利用(款)</t>
  </si>
  <si>
    <t xml:space="preserve">    污染减排</t>
  </si>
  <si>
    <t xml:space="preserve">    可再生能源(款)</t>
  </si>
  <si>
    <t xml:space="preserve">    循环经济(款)</t>
  </si>
  <si>
    <t xml:space="preserve">    能源管理事务</t>
  </si>
  <si>
    <t xml:space="preserve">    其他节能环保支出(款)</t>
  </si>
  <si>
    <t xml:space="preserve">    城乡社区管理事务</t>
  </si>
  <si>
    <t xml:space="preserve">    城乡社区规划与管理(款)</t>
  </si>
  <si>
    <t xml:space="preserve">    城乡社区公共设施</t>
  </si>
  <si>
    <t xml:space="preserve">    城乡社区环境卫生(款)</t>
  </si>
  <si>
    <t xml:space="preserve">    建设市场管理与监督(款)</t>
  </si>
  <si>
    <t xml:space="preserve">    其他城乡社区支出(款)</t>
  </si>
  <si>
    <t xml:space="preserve">    农业</t>
  </si>
  <si>
    <t xml:space="preserve">    林业</t>
  </si>
  <si>
    <t xml:space="preserve">    水利</t>
  </si>
  <si>
    <t xml:space="preserve">    南水北调</t>
  </si>
  <si>
    <t xml:space="preserve">    扶贫</t>
  </si>
  <si>
    <t xml:space="preserve">    农业综合开发</t>
  </si>
  <si>
    <t xml:space="preserve">    农村综合改革</t>
  </si>
  <si>
    <t xml:space="preserve">    普惠金融发展支出</t>
  </si>
  <si>
    <t xml:space="preserve">    目标价格补贴</t>
  </si>
  <si>
    <t xml:space="preserve">    其他农林水事务支出(款)</t>
  </si>
  <si>
    <t xml:space="preserve">    公路水路运输</t>
  </si>
  <si>
    <t xml:space="preserve">    铁路运输</t>
  </si>
  <si>
    <t xml:space="preserve">    民用航空运输</t>
  </si>
  <si>
    <t xml:space="preserve">    成品油价格改革对交通运输的补贴</t>
  </si>
  <si>
    <t xml:space="preserve">    邮政业支出</t>
  </si>
  <si>
    <t xml:space="preserve">    车辆购置税支出</t>
  </si>
  <si>
    <t xml:space="preserve">    其他交通运输支出(款)</t>
  </si>
  <si>
    <t xml:space="preserve">    资源勘探开发</t>
  </si>
  <si>
    <t xml:space="preserve">    制造业</t>
  </si>
  <si>
    <t xml:space="preserve">    建筑业</t>
  </si>
  <si>
    <t xml:space="preserve">    工业和信息产业监管</t>
  </si>
  <si>
    <t xml:space="preserve">    安全生产监管</t>
  </si>
  <si>
    <t xml:space="preserve">    国有资产监管</t>
  </si>
  <si>
    <t xml:space="preserve">    支持中小企业发展和管理支出</t>
  </si>
  <si>
    <t xml:space="preserve">    其他资源勘探信息等支出(款)</t>
  </si>
  <si>
    <t xml:space="preserve">    商业流通事务</t>
  </si>
  <si>
    <t xml:space="preserve">    旅游业管理与服务支出</t>
  </si>
  <si>
    <t xml:space="preserve">    涉外发展服务支出</t>
  </si>
  <si>
    <t xml:space="preserve">    其他商业服务业等支出(款)</t>
  </si>
  <si>
    <t xml:space="preserve">    金融部门行政支出</t>
  </si>
  <si>
    <t xml:space="preserve">    金融部门监管支出</t>
  </si>
  <si>
    <t xml:space="preserve">    金融发展支出</t>
  </si>
  <si>
    <t xml:space="preserve">    金融调控支出</t>
  </si>
  <si>
    <t xml:space="preserve">    其他金融支出(款)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</si>
  <si>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</si>
  <si>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</si>
  <si>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</si>
  <si>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</si>
  <si>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</si>
  <si>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</si>
  <si>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</si>
  <si>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国土资源事务</t>
  </si>
  <si>
    <t xml:space="preserve">    海洋管理事务</t>
  </si>
  <si>
    <t xml:space="preserve">    测绘事务</t>
  </si>
  <si>
    <t xml:space="preserve">    地震事务</t>
  </si>
  <si>
    <t xml:space="preserve">    气象事务</t>
  </si>
  <si>
    <t xml:space="preserve">    其他国土海洋气象等支出</t>
  </si>
  <si>
    <t xml:space="preserve">    保障性安居工程支出</t>
  </si>
  <si>
    <t xml:space="preserve">    住房改革支出</t>
  </si>
  <si>
    <t xml:space="preserve">    城乡社区住宅</t>
  </si>
  <si>
    <t xml:space="preserve">    粮油事务</t>
  </si>
  <si>
    <t xml:space="preserve">    物资事务</t>
  </si>
  <si>
    <t xml:space="preserve">    能源储备</t>
  </si>
  <si>
    <t xml:space="preserve">    粮油储备</t>
  </si>
  <si>
    <t xml:space="preserve">    重要商品储备</t>
  </si>
  <si>
    <t xml:space="preserve">    其他支出(款)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</si>
  <si>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</si>
  <si>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</si>
  <si>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</si>
  <si>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</si>
  <si>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</si>
  <si>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</si>
  <si>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07</t>
  </si>
  <si>
    <t>地   区</t>
  </si>
  <si>
    <t>2018年末地方政府一般债务余额</t>
  </si>
  <si>
    <t>2018年末地方政府一般债务限额</t>
  </si>
  <si>
    <t>08</t>
  </si>
  <si>
    <t>2018年青山湖区本级“三公”经费支出决算表</t>
  </si>
  <si>
    <t>项  目</t>
  </si>
  <si>
    <t>年初预算数</t>
  </si>
  <si>
    <t>决算数</t>
  </si>
  <si>
    <t>行次</t>
  </si>
  <si>
    <t>1</t>
  </si>
  <si>
    <t>2</t>
  </si>
  <si>
    <t>一、“三公”经费支出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</si>
  <si>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</si>
  <si>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</si>
  <si>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</si>
  <si>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</si>
  <si>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</si>
  <si>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</si>
  <si>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</si>
  <si>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</si>
  <si>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</si>
  <si>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>—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</si>
  <si>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</si>
  <si>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</si>
  <si>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</si>
  <si>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</si>
  <si>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</si>
  <si>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  其中：外事接待批次（个）</t>
  </si>
  <si>
    <t xml:space="preserve">  6.国内公务接待人次（人）</t>
  </si>
  <si>
    <t xml:space="preserve">    其中：外事接待人次（人）</t>
  </si>
  <si>
    <t xml:space="preserve">  7.国（境）外公务接待批次（个）</t>
  </si>
  <si>
    <t xml:space="preserve">  8.国（境）外公务接待人次（人）</t>
  </si>
  <si>
    <t xml:space="preserve"> </t>
  </si>
  <si>
    <t>2018年青山湖区本级“三公”经费支出情况</t>
  </si>
  <si>
    <t xml:space="preserve">    2018年，青山湖区纳入部门预算范围单位一般公共预算财政拨款“三公”经费支出决算数1079万元，较上年压缩16万元，较年初预算节约731万元，主要是各部门贯彻落实中央八项规定和区委、区政府厉行节约有关要求，规范公务接待活动，加强公务用车管理，严格出国（境）审批，减少了相关支出。其中：因公出国（境）经费决算为35万元，同去年持平；公务用车购置及运行费决算数为905万元，较上年增加11万元，较年初预算节约457万元（其中，公务用车购置费117万元；公务用车运行维护费决算数为788万元）；公务接待费决算数为139万元，较上年减少27万元，较年初预算节约252万元。</t>
  </si>
  <si>
    <t>大中型水库移民后期扶持基金收入</t>
  </si>
  <si>
    <t>小型水库移民扶助基金收入</t>
  </si>
  <si>
    <t>国有土地使用权出让收入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</si>
  <si>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</si>
  <si>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</si>
  <si>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</si>
  <si>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</si>
  <si>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</si>
  <si>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大中型水库库区基金收入</t>
  </si>
  <si>
    <t>新型墙体材料专项基金收入</t>
  </si>
  <si>
    <t>旅游发展基金收入</t>
  </si>
  <si>
    <t>彩票公益金收入</t>
  </si>
  <si>
    <t>其他政府性基金收入</t>
  </si>
  <si>
    <t>政府性基金收入总计</t>
  </si>
  <si>
    <t>政府性基金上级补助收入</t>
  </si>
  <si>
    <t>政府性基金下级上解收入</t>
  </si>
  <si>
    <t>地方政府专项债务转贷收入</t>
  </si>
  <si>
    <t>基金预算上年结余</t>
  </si>
  <si>
    <t>调入资金</t>
  </si>
  <si>
    <t>11</t>
  </si>
  <si>
    <t>一、文化旅游体育与传媒支出</t>
  </si>
  <si>
    <t>二、社会保障和就业支出</t>
  </si>
  <si>
    <t>三、城乡社区支出</t>
  </si>
  <si>
    <t>四、农林水支出</t>
  </si>
  <si>
    <t>五、商业服务业等支出</t>
  </si>
  <si>
    <t>六、其他支出</t>
  </si>
  <si>
    <t>七、债务付息支出</t>
  </si>
  <si>
    <t>八、债务发行费用支出</t>
  </si>
  <si>
    <t xml:space="preserve">   政府性基金支出合计</t>
  </si>
  <si>
    <t>政府性基金补助下级支出</t>
  </si>
  <si>
    <t>政府性基金上解上级支出</t>
  </si>
  <si>
    <t>政府性基金调出资金</t>
  </si>
  <si>
    <t>地方政府专项债务还本支出</t>
  </si>
  <si>
    <t>地方政府专项债务转贷支出</t>
  </si>
  <si>
    <t>政府性基金年终结余</t>
  </si>
  <si>
    <t>支出总计</t>
  </si>
  <si>
    <t>12</t>
  </si>
  <si>
    <t xml:space="preserve">    其他国家电影事业发展专项资金支出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</si>
  <si>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</si>
  <si>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</si>
  <si>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</si>
  <si>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</si>
  <si>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</si>
  <si>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</si>
  <si>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</si>
  <si>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</si>
  <si>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</si>
  <si>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</si>
  <si>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</si>
  <si>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旅游发展基金支出</t>
  </si>
  <si>
    <t xml:space="preserve">  彩票公益金及对应专项债务收入安排的支出</t>
  </si>
  <si>
    <t xml:space="preserve">  其他政府性基金及对应专项债务收入安排的支出</t>
  </si>
  <si>
    <t>政府性基金支出</t>
  </si>
  <si>
    <t>13</t>
  </si>
  <si>
    <t>2018年青山湖区政府性基金转移支付决算表（分地区）</t>
  </si>
  <si>
    <t>专项转移支付决算数</t>
  </si>
  <si>
    <t>2018年青山湖区地方政府性基金转移支付决算表（分项目）</t>
  </si>
  <si>
    <t>一、国家电影事业发展专项资金及专项对应债务收入安排的支出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</si>
  <si>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</si>
  <si>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</si>
  <si>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</si>
  <si>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五、城市基础设施配套费及对应专项债务收入安排的支出</t>
  </si>
  <si>
    <t>六、大中型水库库区基金及对应专项债务收入安排的支出</t>
  </si>
  <si>
    <t>七、旅游发展基金支出</t>
  </si>
  <si>
    <t>八、彩票公益金及对应专项债务收入安排的支出</t>
  </si>
  <si>
    <t>对地方政府性基金转移支付</t>
  </si>
  <si>
    <t>2018年青山湖区本级政府专项债务限额和余额表</t>
  </si>
  <si>
    <t>2018年末地方政府专项债务余额</t>
  </si>
  <si>
    <t>2018年末地方政府专项债务限额</t>
  </si>
  <si>
    <t>决算数为调整预算数的%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</si>
  <si>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</si>
  <si>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</si>
  <si>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</si>
  <si>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</si>
  <si>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</si>
  <si>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加：上年结转</t>
  </si>
  <si>
    <t>总计</t>
  </si>
  <si>
    <t xml:space="preserve"> 单位：万元</t>
  </si>
  <si>
    <t>科目名称（功能）</t>
  </si>
  <si>
    <t>一、国有资本经营预算支出</t>
  </si>
  <si>
    <t>（一）解决历史遗留问题及改革成本支出</t>
  </si>
  <si>
    <t xml:space="preserve">    国有企业改革成本支出</t>
  </si>
  <si>
    <t>（二）国有企业资本金注入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</si>
  <si>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</si>
  <si>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</si>
  <si>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</si>
  <si>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</si>
  <si>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</si>
  <si>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</si>
  <si>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</si>
  <si>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</si>
  <si>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>（三）其他国有资本经营预算支出(款)</t>
  </si>
  <si>
    <t xml:space="preserve">    其他国有资本经营预算支出(项)</t>
  </si>
  <si>
    <t>合     计</t>
  </si>
  <si>
    <t>结转下年支出</t>
  </si>
  <si>
    <r>
      <t xml:space="preserve">                     </t>
    </r>
    <r>
      <rPr>
        <b/>
        <sz val="10"/>
        <rFont val="宋体"/>
        <family val="0"/>
      </rPr>
      <t>总</t>
    </r>
    <r>
      <rPr>
        <b/>
        <sz val="10"/>
        <rFont val="Arial"/>
        <family val="2"/>
      </rPr>
      <t xml:space="preserve">         </t>
    </r>
    <r>
      <rPr>
        <b/>
        <sz val="10"/>
        <rFont val="宋体"/>
        <family val="0"/>
      </rPr>
      <t>计</t>
    </r>
  </si>
  <si>
    <t xml:space="preserve">      单位：万元</t>
  </si>
  <si>
    <t>收入项目</t>
  </si>
  <si>
    <t>社会保险基金收入合计</t>
  </si>
  <si>
    <t>其中：保险费收入</t>
  </si>
  <si>
    <t xml:space="preserve">      财政补贴收入</t>
  </si>
  <si>
    <t xml:space="preserve">      其他社会保险基金收入</t>
  </si>
  <si>
    <t>一、企业职工基本养老保险基金收入</t>
  </si>
  <si>
    <t xml:space="preserve">      其他基本养老保险基金收入</t>
  </si>
  <si>
    <t>二、城乡居民养老保险基金收入</t>
  </si>
  <si>
    <t>三、机关事业单位基本养老保险基金收入</t>
  </si>
  <si>
    <t>四、城镇职工基本医疗保险基金收入</t>
  </si>
  <si>
    <t>五、居民基本医疗保险基金</t>
  </si>
  <si>
    <t>六、工伤保险基金收入</t>
  </si>
  <si>
    <t xml:space="preserve">      其他工伤保险基金收入</t>
  </si>
  <si>
    <t>七、失业保险基金收入</t>
  </si>
  <si>
    <t xml:space="preserve">      其他失业保险基金收入</t>
  </si>
  <si>
    <t>八、生育保险基金收入</t>
  </si>
  <si>
    <t xml:space="preserve">      其他生育养老保险基金收入</t>
  </si>
  <si>
    <t>二0一八年青山湖区级社会保险基金预算支出决算表</t>
  </si>
  <si>
    <t>支出项目</t>
  </si>
  <si>
    <t>社会保险基金支出合计</t>
  </si>
  <si>
    <t>其中：社会保险待遇支出</t>
  </si>
  <si>
    <t xml:space="preserve">     其他社会保险基金支出</t>
  </si>
  <si>
    <t>一、企业职工基本养老保险基金支出</t>
  </si>
  <si>
    <t>其中：基本养老保险基金支出</t>
  </si>
  <si>
    <t xml:space="preserve">      其他基本养老保险基金支出</t>
  </si>
  <si>
    <t>二、城乡居民养老保险基金支出</t>
  </si>
  <si>
    <t>三、机关事业单位基本养老保险基金支出</t>
  </si>
  <si>
    <t>四、城镇职工基本医疗保险基金支出</t>
  </si>
  <si>
    <t>其中：基本医疗保险待遇支出</t>
  </si>
  <si>
    <t xml:space="preserve">      其他基本医疗保险基金支出</t>
  </si>
  <si>
    <t>六、工伤保险基金支出</t>
  </si>
  <si>
    <t>其中：工伤保险待遇支出</t>
  </si>
  <si>
    <t xml:space="preserve">      其他工伤保险基金支出</t>
  </si>
  <si>
    <t>七、失业保险基金支出</t>
  </si>
  <si>
    <t>其中：失业保险待遇支出</t>
  </si>
  <si>
    <t xml:space="preserve">      其他失业保险基金支出</t>
  </si>
  <si>
    <t>八、生育保险基金支出</t>
  </si>
  <si>
    <t>其中：生育保险待遇支出</t>
  </si>
  <si>
    <t xml:space="preserve">      其他生育保险基金支出</t>
  </si>
  <si>
    <t>社会保险基金年末滚存结余合计</t>
  </si>
  <si>
    <t>一、企业职工基本养老保险基金年末滚存结余</t>
  </si>
  <si>
    <t>二、城乡居民基本养老保险基金年末滚存结余</t>
  </si>
  <si>
    <t>三、机关事业单位基本养老保险基金年末滚存结余</t>
  </si>
  <si>
    <t>四、城镇职工基本医疗保险基金年末滚存结余</t>
  </si>
  <si>
    <t>五、居民基本医疗保险基金年末滚存结余</t>
  </si>
  <si>
    <t>六、工伤保险基金年末滚存结余</t>
  </si>
  <si>
    <t>七、失业保险基金年末滚存结余</t>
  </si>
  <si>
    <t>八、生育保险基金年末滚存结余</t>
  </si>
  <si>
    <t>青山湖区2018年转移支付执行情况说明</t>
  </si>
  <si>
    <t xml:space="preserve">一、收入情况
2018年青山湖区收到上级补助收入108567万元，其中：
1.返还性收入22874万元；
2.一般性转移支付收入66340万元；
3.专项转移支付收入21497万元。
二、支出使用情况
1.返还性收入财政统筹使用，用于平衡全区财力。
2.一般转移支付使用情况：用于以下支出：（1）一般公共服务支出2384万元；（2）国防支出36万元；（3）公共安全支出3544万元；（3）教育支出11416万元；（4）科学技术支出31万元；（5）文化旅游体育与传媒支出282万元；（6）社会保障和就业支出9195万；（7）卫生健康支出11952万；（8）节能环保支出459万元；（9）城乡社区支出2590万元；（10）农林水支出420万元；（11）交通运输支出40万元；（12）资源勘探工业信息等支出216万元；（13）粮油物资储备支出23万元；（14）其他支出5542万元；其余收入财政统筹使用，用于平衡全区财力。
2.专项转移支付使用情况：全年收入21575万元，用于以下支出：（1）一般公共服务支出245万元；（2）国防支出7万元；（3）公共安全支出918万元；（3）教育支出1944万元；（4）科学技术支出406万元；（5）文化旅游体育与传媒支出240万元；（6）社会保障和就业支出4612万；（7）卫生健康支出4877万；（8）节能环保支出152万元；（9）城乡社区支出1997万元；（10）农林水支出966万元；（11）交通运输支出7万元；（12）资源勘探工业信息等支出2815万元；（13）商品服务业支出17万元；（14）粮油物资储备支出143万元；（15）其他支出184万元；
 </t>
  </si>
  <si>
    <t>青山湖区预算绩效管理工作开展情况说明</t>
  </si>
  <si>
    <t xml:space="preserve">    2018年，在市委市政府的正确领导下，在省财政厅的业务指导下，我局深入贯彻落实党的十九大提出的“全面实施绩效管理”工作要求，认真践行“花钱必问效，无效必问责”的绩效理念，全力推进我区预算绩效管理工作。
    1、项目绩效目标审核情况
    2018年全区开展预算绩效目标管理，区本级纳入预算绩效目标管理的资金为5.86亿，占区本级财政支出的比重为13%，占区级项目支出的比重88%。
    2、项目绩效评价情况
    2018年，全区开展事后绩效评价，已开展绩效评价项目涉及的资金额度（针对2017年的项目资金）5.18亿，占本区级财政支出的比重76%，
    （1）开展部门整体支出绩效评价工作。结合我区预算管理制度改革的需求，在做好项目支出绩效评价的基础上，按照“先试点，后推开”的工作部署，我区挑选几家单位开展了整体支出绩效评价。
    （2）大力推进项目绩效评价工作。为督促各区直部门强化项目资金绩效管理，提高财政资金使用效益，我区对项目资金绩效评价工作作出了更高的要求。一是主管部门须对100万以上的项目资金进行复核，且复核比例不得低于项目总资金的60%；二是绩效自评报告须由法定代表人亲笔签字；三是挑选了部分具有代表性的项目进行重点评价，且撰写了年度重点绩效评价总报告。</t>
  </si>
  <si>
    <t>政府举借债务情况</t>
  </si>
  <si>
    <t xml:space="preserve">    根据2018年决算青山湖区地方政府债务限额为295569亿元，其中：一般债务限额138382元，专项债务限额157187万元。
    2018年底，青山湖区政府债务余额为221688.84万元。其中：一般债务119998.59万元，包括一般债券118079万元，向国际组织借款2亿元，其他一般债务1917.59元；专项债务101690.25元，包括专项债券95941.25万元，其他专项债务5749万元。
    2018年，省转贷我区地方政府置换债券55754.3万元。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</si>
</sst>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 "/>
    <numFmt numFmtId="179" formatCode="0.00_);[Red]\(0.00\)"/>
    <numFmt numFmtId="180" formatCode="0_ ;[Red]\-0\ "/>
    <numFmt numFmtId="181" formatCode="0.00_ "/>
    <numFmt numFmtId="182" formatCode="0.0%"/>
    <numFmt numFmtId="183" formatCode="0.0_ "/>
    <numFmt numFmtId="184" formatCode="#,##0_ "/>
    <numFmt numFmtId="185" formatCode="0_ "/>
    <numFmt numFmtId="186" formatCode="#,##0_ ;[Red]\-#,##0\ "/>
  </numFmts>
  <fonts count="42">
    <font>
      <sz val="12"/>
      <name val="宋体"/>
      <family val="0"/>
    </font>
    <font>
      <b/>
      <sz val="21"/>
      <name val="宋体"/>
      <family val="0"/>
    </font>
    <font>
      <b/>
      <sz val="21"/>
      <name val="仿宋_GB2312"/>
      <family val="3"/>
    </font>
    <font>
      <b/>
      <sz val="10.5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.5"/>
      <name val="SimSun"/>
      <family val="0"/>
    </font>
    <font>
      <b/>
      <sz val="15"/>
      <name val="宋体"/>
      <family val="0"/>
    </font>
    <font>
      <sz val="10.5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/>
      <protection/>
    </xf>
    <xf numFmtId="0" fontId="33" fillId="0" borderId="3" applyNumberFormat="0" applyFill="0" applyAlignment="0" applyProtection="0"/>
    <xf numFmtId="0" fontId="35" fillId="0" borderId="4" applyNumberFormat="0" applyFill="0" applyAlignment="0" applyProtection="0"/>
    <xf numFmtId="0" fontId="20" fillId="7" borderId="0" applyNumberFormat="0" applyBorder="0" applyAlignment="0" applyProtection="0"/>
    <xf numFmtId="0" fontId="24" fillId="0" borderId="5" applyNumberFormat="0" applyFill="0" applyAlignment="0" applyProtection="0"/>
    <xf numFmtId="0" fontId="20" fillId="8" borderId="0" applyNumberFormat="0" applyBorder="0" applyAlignment="0" applyProtection="0"/>
    <xf numFmtId="0" fontId="26" fillId="9" borderId="6" applyNumberFormat="0" applyAlignment="0" applyProtection="0"/>
    <xf numFmtId="0" fontId="28" fillId="9" borderId="1" applyNumberFormat="0" applyAlignment="0" applyProtection="0"/>
    <xf numFmtId="0" fontId="30" fillId="10" borderId="7" applyNumberFormat="0" applyAlignment="0" applyProtection="0"/>
    <xf numFmtId="0" fontId="15" fillId="3" borderId="0" applyNumberFormat="0" applyBorder="0" applyAlignment="0" applyProtection="0"/>
    <xf numFmtId="0" fontId="20" fillId="11" borderId="0" applyNumberFormat="0" applyBorder="0" applyAlignment="0" applyProtection="0"/>
    <xf numFmtId="0" fontId="32" fillId="0" borderId="8" applyNumberFormat="0" applyFill="0" applyAlignment="0" applyProtection="0"/>
    <xf numFmtId="0" fontId="34" fillId="0" borderId="9" applyNumberFormat="0" applyFill="0" applyAlignment="0" applyProtection="0"/>
    <xf numFmtId="0" fontId="36" fillId="12" borderId="0" applyNumberFormat="0" applyBorder="0" applyAlignment="0" applyProtection="0"/>
    <xf numFmtId="0" fontId="38" fillId="4" borderId="0" applyNumberFormat="0" applyBorder="0" applyAlignment="0" applyProtection="0"/>
    <xf numFmtId="0" fontId="15" fillId="13" borderId="0" applyNumberFormat="0" applyBorder="0" applyAlignment="0" applyProtection="0"/>
    <xf numFmtId="0" fontId="20" fillId="7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20" fillId="7" borderId="0" applyNumberFormat="0" applyBorder="0" applyAlignment="0" applyProtection="0"/>
    <xf numFmtId="0" fontId="15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11" fillId="0" borderId="0">
      <alignment/>
      <protection/>
    </xf>
    <xf numFmtId="0" fontId="15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35"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0" xfId="67" applyNumberFormat="1" applyFont="1" applyFill="1" applyBorder="1" applyAlignment="1" applyProtection="1">
      <alignment horizontal="center" vertical="center"/>
      <protection/>
    </xf>
    <xf numFmtId="176" fontId="6" fillId="0" borderId="10" xfId="67" applyNumberFormat="1" applyFont="1" applyFill="1" applyBorder="1" applyAlignment="1" applyProtection="1">
      <alignment horizontal="center" vertical="center"/>
      <protection/>
    </xf>
    <xf numFmtId="176" fontId="8" fillId="0" borderId="10" xfId="67" applyNumberFormat="1" applyFont="1" applyFill="1" applyBorder="1" applyAlignment="1" applyProtection="1">
      <alignment horizontal="center" vertical="center"/>
      <protection/>
    </xf>
    <xf numFmtId="0" fontId="6" fillId="0" borderId="10" xfId="67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9" borderId="11" xfId="0" applyNumberFormat="1" applyFont="1" applyFill="1" applyBorder="1" applyAlignment="1" applyProtection="1">
      <alignment horizontal="center" vertical="center"/>
      <protection/>
    </xf>
    <xf numFmtId="177" fontId="5" fillId="0" borderId="13" xfId="0" applyNumberFormat="1" applyFont="1" applyFill="1" applyBorder="1" applyAlignment="1" applyProtection="1">
      <alignment horizontal="center" vertical="center"/>
      <protection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177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6" fillId="0" borderId="10" xfId="67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80" fontId="10" fillId="0" borderId="10" xfId="70" applyNumberFormat="1" applyFont="1" applyFill="1" applyBorder="1" applyAlignment="1" applyProtection="1">
      <alignment horizontal="center" vertical="center"/>
      <protection/>
    </xf>
    <xf numFmtId="180" fontId="5" fillId="9" borderId="11" xfId="0" applyNumberFormat="1" applyFont="1" applyFill="1" applyBorder="1" applyAlignment="1" applyProtection="1">
      <alignment horizontal="center" vertical="center"/>
      <protection/>
    </xf>
    <xf numFmtId="180" fontId="10" fillId="0" borderId="10" xfId="7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Border="1" applyAlignment="1">
      <alignment horizontal="center" vertical="center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9" borderId="10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10" fillId="0" borderId="16" xfId="7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0" fillId="0" borderId="12" xfId="0" applyNumberFormat="1" applyBorder="1" applyAlignment="1">
      <alignment horizontal="center" vertical="center"/>
    </xf>
    <xf numFmtId="0" fontId="9" fillId="0" borderId="17" xfId="67" applyNumberFormat="1" applyFont="1" applyFill="1" applyBorder="1" applyAlignment="1" applyProtection="1">
      <alignment horizontal="center" vertical="center"/>
      <protection/>
    </xf>
    <xf numFmtId="176" fontId="9" fillId="0" borderId="10" xfId="67" applyNumberFormat="1" applyFont="1" applyFill="1" applyBorder="1" applyAlignment="1" applyProtection="1">
      <alignment horizontal="center" vertical="center"/>
      <protection/>
    </xf>
    <xf numFmtId="176" fontId="9" fillId="0" borderId="10" xfId="67" applyNumberFormat="1" applyFont="1" applyFill="1" applyBorder="1" applyAlignment="1" applyProtection="1">
      <alignment horizontal="center" vertical="center" wrapText="1"/>
      <protection/>
    </xf>
    <xf numFmtId="182" fontId="9" fillId="0" borderId="10" xfId="67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82" fontId="5" fillId="0" borderId="0" xfId="0" applyNumberFormat="1" applyFont="1" applyAlignment="1">
      <alignment vertical="center"/>
    </xf>
    <xf numFmtId="0" fontId="9" fillId="0" borderId="10" xfId="67" applyNumberFormat="1" applyFont="1" applyFill="1" applyBorder="1" applyAlignment="1" applyProtection="1">
      <alignment horizontal="center" vertical="center" wrapText="1"/>
      <protection/>
    </xf>
    <xf numFmtId="0" fontId="8" fillId="0" borderId="10" xfId="67" applyNumberFormat="1" applyFont="1" applyFill="1" applyBorder="1" applyAlignment="1" applyProtection="1">
      <alignment horizontal="left" vertical="center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0" xfId="67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4" fontId="9" fillId="0" borderId="17" xfId="0" applyNumberFormat="1" applyFont="1" applyFill="1" applyBorder="1" applyAlignment="1">
      <alignment horizontal="center" vertical="center"/>
    </xf>
    <xf numFmtId="184" fontId="9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184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3" fontId="13" fillId="0" borderId="20" xfId="68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7" borderId="0" xfId="0" applyFill="1" applyAlignment="1">
      <alignment vertical="center"/>
    </xf>
    <xf numFmtId="177" fontId="0" fillId="7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Border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77" fontId="9" fillId="0" borderId="10" xfId="67" applyNumberFormat="1" applyFont="1" applyFill="1" applyBorder="1" applyAlignment="1" applyProtection="1">
      <alignment horizontal="center" vertical="center"/>
      <protection/>
    </xf>
    <xf numFmtId="177" fontId="9" fillId="0" borderId="10" xfId="67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Border="1" applyAlignment="1">
      <alignment vertical="center"/>
    </xf>
    <xf numFmtId="177" fontId="8" fillId="0" borderId="10" xfId="0" applyNumberFormat="1" applyFont="1" applyFill="1" applyBorder="1" applyAlignment="1" applyProtection="1">
      <alignment horizontal="left" vertical="center"/>
      <protection/>
    </xf>
    <xf numFmtId="177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0" xfId="67" applyNumberFormat="1" applyFont="1" applyFill="1" applyBorder="1" applyAlignment="1" applyProtection="1">
      <alignment horizontal="center" vertical="center"/>
      <protection/>
    </xf>
    <xf numFmtId="181" fontId="9" fillId="0" borderId="10" xfId="67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77" fontId="5" fillId="0" borderId="10" xfId="31" applyNumberFormat="1" applyFont="1" applyFill="1" applyBorder="1" applyAlignment="1" applyProtection="1">
      <alignment horizontal="center" vertical="center"/>
      <protection/>
    </xf>
    <xf numFmtId="10" fontId="5" fillId="0" borderId="1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185" fontId="15" fillId="0" borderId="25" xfId="0" applyNumberFormat="1" applyFont="1" applyFill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5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184" fontId="0" fillId="0" borderId="17" xfId="0" applyNumberFormat="1" applyFill="1" applyBorder="1" applyAlignment="1">
      <alignment horizontal="center" vertical="center"/>
    </xf>
    <xf numFmtId="184" fontId="0" fillId="0" borderId="19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177" fontId="8" fillId="0" borderId="10" xfId="0" applyNumberFormat="1" applyFont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31" applyFont="1">
      <alignment/>
      <protection/>
    </xf>
    <xf numFmtId="0" fontId="0" fillId="0" borderId="0" xfId="31" applyFill="1">
      <alignment/>
      <protection/>
    </xf>
    <xf numFmtId="0" fontId="0" fillId="0" borderId="0" xfId="31" applyBorder="1">
      <alignment/>
      <protection/>
    </xf>
    <xf numFmtId="0" fontId="0" fillId="0" borderId="0" xfId="31" applyFont="1" applyFill="1">
      <alignment/>
      <protection/>
    </xf>
    <xf numFmtId="0" fontId="0" fillId="0" borderId="0" xfId="31">
      <alignment/>
      <protection/>
    </xf>
    <xf numFmtId="176" fontId="0" fillId="0" borderId="0" xfId="31" applyNumberFormat="1">
      <alignment/>
      <protection/>
    </xf>
    <xf numFmtId="10" fontId="0" fillId="0" borderId="0" xfId="31" applyNumberFormat="1" applyAlignment="1">
      <alignment horizontal="center"/>
      <protection/>
    </xf>
    <xf numFmtId="49" fontId="0" fillId="0" borderId="0" xfId="31" applyNumberFormat="1" applyFont="1" applyFill="1">
      <alignment/>
      <protection/>
    </xf>
    <xf numFmtId="0" fontId="7" fillId="9" borderId="0" xfId="31" applyNumberFormat="1" applyFont="1" applyFill="1" applyAlignment="1" applyProtection="1">
      <alignment horizontal="center" vertical="center"/>
      <protection/>
    </xf>
    <xf numFmtId="0" fontId="5" fillId="0" borderId="12" xfId="31" applyNumberFormat="1" applyFont="1" applyFill="1" applyBorder="1" applyAlignment="1" applyProtection="1">
      <alignment horizontal="right" vertical="center"/>
      <protection/>
    </xf>
    <xf numFmtId="10" fontId="9" fillId="0" borderId="0" xfId="31" applyNumberFormat="1" applyFont="1" applyAlignment="1">
      <alignment horizontal="center"/>
      <protection/>
    </xf>
    <xf numFmtId="0" fontId="9" fillId="0" borderId="16" xfId="67" applyNumberFormat="1" applyFont="1" applyFill="1" applyBorder="1" applyAlignment="1" applyProtection="1">
      <alignment horizontal="center" vertical="center"/>
      <protection/>
    </xf>
    <xf numFmtId="10" fontId="9" fillId="0" borderId="10" xfId="67" applyNumberFormat="1" applyFont="1" applyFill="1" applyBorder="1" applyAlignment="1" applyProtection="1">
      <alignment horizontal="center" vertical="center" wrapText="1"/>
      <protection/>
    </xf>
    <xf numFmtId="0" fontId="8" fillId="8" borderId="10" xfId="0" applyNumberFormat="1" applyFont="1" applyFill="1" applyBorder="1" applyAlignment="1" applyProtection="1">
      <alignment horizontal="left" vertical="center"/>
      <protection/>
    </xf>
    <xf numFmtId="177" fontId="5" fillId="0" borderId="10" xfId="31" applyNumberFormat="1" applyFont="1" applyBorder="1" applyAlignment="1">
      <alignment horizontal="center" vertical="center"/>
      <protection/>
    </xf>
    <xf numFmtId="183" fontId="5" fillId="0" borderId="10" xfId="31" applyNumberFormat="1" applyFont="1" applyBorder="1" applyAlignment="1">
      <alignment horizontal="center" vertical="center"/>
      <protection/>
    </xf>
    <xf numFmtId="0" fontId="5" fillId="8" borderId="10" xfId="0" applyNumberFormat="1" applyFont="1" applyFill="1" applyBorder="1" applyAlignment="1" applyProtection="1">
      <alignment horizontal="left" vertical="center"/>
      <protection/>
    </xf>
    <xf numFmtId="176" fontId="0" fillId="0" borderId="0" xfId="31" applyNumberFormat="1" applyFill="1" applyBorder="1">
      <alignment/>
      <protection/>
    </xf>
    <xf numFmtId="0" fontId="0" fillId="0" borderId="0" xfId="31" applyBorder="1">
      <alignment/>
      <protection/>
    </xf>
    <xf numFmtId="181" fontId="0" fillId="0" borderId="0" xfId="31" applyNumberFormat="1">
      <alignment/>
      <protection/>
    </xf>
    <xf numFmtId="49" fontId="0" fillId="0" borderId="0" xfId="31" applyNumberFormat="1" applyFont="1" applyFill="1" applyBorder="1">
      <alignment/>
      <protection/>
    </xf>
    <xf numFmtId="181" fontId="0" fillId="0" borderId="0" xfId="31" applyNumberFormat="1" applyBorder="1">
      <alignment/>
      <protection/>
    </xf>
    <xf numFmtId="0" fontId="7" fillId="9" borderId="0" xfId="31" applyNumberFormat="1" applyFont="1" applyFill="1" applyBorder="1" applyAlignment="1" applyProtection="1">
      <alignment horizontal="center" vertical="center"/>
      <protection/>
    </xf>
    <xf numFmtId="0" fontId="9" fillId="0" borderId="0" xfId="31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67">
      <alignment/>
      <protection/>
    </xf>
    <xf numFmtId="179" fontId="0" fillId="0" borderId="0" xfId="67" applyNumberFormat="1">
      <alignment/>
      <protection/>
    </xf>
    <xf numFmtId="0" fontId="0" fillId="0" borderId="0" xfId="67" applyFill="1">
      <alignment/>
      <protection/>
    </xf>
    <xf numFmtId="49" fontId="0" fillId="0" borderId="0" xfId="67" applyNumberFormat="1" applyFont="1">
      <alignment/>
      <protection/>
    </xf>
    <xf numFmtId="0" fontId="7" fillId="0" borderId="0" xfId="67" applyNumberFormat="1" applyFont="1" applyFill="1" applyAlignment="1" applyProtection="1">
      <alignment horizontal="center" vertical="center"/>
      <protection/>
    </xf>
    <xf numFmtId="0" fontId="5" fillId="0" borderId="12" xfId="67" applyNumberFormat="1" applyFont="1" applyFill="1" applyBorder="1" applyAlignment="1" applyProtection="1">
      <alignment horizontal="right" vertical="center"/>
      <protection/>
    </xf>
    <xf numFmtId="179" fontId="9" fillId="0" borderId="0" xfId="67" applyNumberFormat="1" applyFont="1" applyAlignment="1">
      <alignment horizontal="right"/>
      <protection/>
    </xf>
    <xf numFmtId="179" fontId="9" fillId="0" borderId="10" xfId="67" applyNumberFormat="1" applyFont="1" applyFill="1" applyBorder="1" applyAlignment="1" applyProtection="1">
      <alignment horizontal="center" vertical="center" wrapText="1"/>
      <protection/>
    </xf>
    <xf numFmtId="0" fontId="5" fillId="0" borderId="10" xfId="67" applyNumberFormat="1" applyFont="1" applyFill="1" applyBorder="1" applyAlignment="1" applyProtection="1">
      <alignment vertical="center"/>
      <protection/>
    </xf>
    <xf numFmtId="177" fontId="5" fillId="0" borderId="10" xfId="67" applyNumberFormat="1" applyFont="1" applyFill="1" applyBorder="1" applyAlignment="1" applyProtection="1">
      <alignment horizontal="center" vertical="center"/>
      <protection/>
    </xf>
    <xf numFmtId="177" fontId="5" fillId="0" borderId="10" xfId="67" applyNumberFormat="1" applyFont="1" applyBorder="1" applyAlignment="1">
      <alignment horizontal="center" vertical="center"/>
      <protection/>
    </xf>
    <xf numFmtId="183" fontId="5" fillId="0" borderId="10" xfId="67" applyNumberFormat="1" applyFont="1" applyBorder="1" applyAlignment="1">
      <alignment horizontal="center" vertical="center"/>
      <protection/>
    </xf>
    <xf numFmtId="186" fontId="5" fillId="0" borderId="10" xfId="67" applyNumberFormat="1" applyFont="1" applyBorder="1" applyAlignment="1">
      <alignment horizontal="center" vertical="center"/>
      <protection/>
    </xf>
    <xf numFmtId="177" fontId="5" fillId="0" borderId="0" xfId="67" applyNumberFormat="1" applyFont="1" applyAlignment="1">
      <alignment horizontal="center" vertical="center"/>
      <protection/>
    </xf>
    <xf numFmtId="177" fontId="5" fillId="0" borderId="29" xfId="67" applyNumberFormat="1" applyFont="1" applyFill="1" applyBorder="1" applyAlignment="1" applyProtection="1">
      <alignment horizontal="center" vertical="center"/>
      <protection/>
    </xf>
    <xf numFmtId="0" fontId="5" fillId="0" borderId="17" xfId="67" applyNumberFormat="1" applyFont="1" applyFill="1" applyBorder="1" applyAlignment="1" applyProtection="1">
      <alignment vertical="center"/>
      <protection/>
    </xf>
    <xf numFmtId="177" fontId="5" fillId="0" borderId="17" xfId="67" applyNumberFormat="1" applyFont="1" applyFill="1" applyBorder="1" applyAlignment="1" applyProtection="1">
      <alignment horizontal="center" vertical="center"/>
      <protection/>
    </xf>
    <xf numFmtId="177" fontId="5" fillId="0" borderId="16" xfId="67" applyNumberFormat="1" applyFont="1" applyFill="1" applyBorder="1" applyAlignment="1" applyProtection="1">
      <alignment horizontal="center" vertical="center"/>
      <protection/>
    </xf>
    <xf numFmtId="0" fontId="5" fillId="0" borderId="10" xfId="67" applyNumberFormat="1" applyFont="1" applyFill="1" applyBorder="1" applyAlignment="1" applyProtection="1">
      <alignment horizontal="left" vertical="center"/>
      <protection/>
    </xf>
    <xf numFmtId="0" fontId="8" fillId="0" borderId="10" xfId="67" applyNumberFormat="1" applyFont="1" applyFill="1" applyBorder="1" applyAlignment="1" applyProtection="1">
      <alignment horizontal="center" vertical="center"/>
      <protection/>
    </xf>
    <xf numFmtId="0" fontId="8" fillId="0" borderId="17" xfId="67" applyNumberFormat="1" applyFont="1" applyFill="1" applyBorder="1" applyAlignment="1" applyProtection="1">
      <alignment horizontal="center" vertical="center"/>
      <protection/>
    </xf>
    <xf numFmtId="177" fontId="5" fillId="0" borderId="10" xfId="67" applyNumberFormat="1" applyFont="1" applyFill="1" applyBorder="1" applyAlignment="1">
      <alignment horizontal="center" vertical="center"/>
      <protection/>
    </xf>
    <xf numFmtId="177" fontId="0" fillId="0" borderId="0" xfId="67" applyNumberFormat="1">
      <alignment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justify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市本级（录入表）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2013年预结单全市（第七批市对县区结算定版）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2014年市本级总决算报表" xfId="67"/>
    <cellStyle name="常规_基金定稿3.9" xfId="68"/>
    <cellStyle name="常规 2 10 2" xfId="69"/>
    <cellStyle name="常规 2" xfId="70"/>
    <cellStyle name="常规 12 3" xfId="71"/>
    <cellStyle name="常规_(!!1.6.)08本级支出预算" xfId="72"/>
    <cellStyle name="常规_2015年总决算公开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76200" cy="209550"/>
    <xdr:sp>
      <xdr:nvSpPr>
        <xdr:cNvPr id="1" name="TextBox 460"/>
        <xdr:cNvSpPr txBox="1">
          <a:spLocks noChangeArrowheads="1"/>
        </xdr:cNvSpPr>
      </xdr:nvSpPr>
      <xdr:spPr>
        <a:xfrm>
          <a:off x="6619875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B26" sqref="B8:I26"/>
    </sheetView>
  </sheetViews>
  <sheetFormatPr defaultColWidth="9.00390625" defaultRowHeight="14.25"/>
  <cols>
    <col min="1" max="1" width="7.375" style="0" customWidth="1"/>
    <col min="10" max="21" width="6.375" style="0" customWidth="1"/>
  </cols>
  <sheetData>
    <row r="1" spans="1:9" ht="24" customHeight="1">
      <c r="A1" s="231" t="s">
        <v>0</v>
      </c>
      <c r="B1" s="232"/>
      <c r="C1" s="232"/>
      <c r="D1" s="232"/>
      <c r="E1" s="232"/>
      <c r="F1" s="232"/>
      <c r="G1" s="232"/>
      <c r="H1" s="232"/>
      <c r="I1" s="232"/>
    </row>
    <row r="3" spans="1:9" ht="18" customHeight="1">
      <c r="A3" t="s">
        <v>1</v>
      </c>
      <c r="B3" s="233" t="s">
        <v>2</v>
      </c>
      <c r="C3" s="233"/>
      <c r="D3" s="233"/>
      <c r="E3" s="233"/>
      <c r="F3" s="233"/>
      <c r="G3" s="233"/>
      <c r="H3" s="233"/>
      <c r="I3" s="233"/>
    </row>
    <row r="4" spans="1:12" ht="18" customHeight="1">
      <c r="A4" t="s">
        <v>3</v>
      </c>
      <c r="B4" s="233" t="s">
        <v>4</v>
      </c>
      <c r="C4" s="233"/>
      <c r="D4" s="233"/>
      <c r="E4" s="233"/>
      <c r="F4" s="233"/>
      <c r="G4" s="233"/>
      <c r="H4" s="233"/>
      <c r="I4" s="233"/>
      <c r="L4" s="234"/>
    </row>
    <row r="5" spans="1:12" ht="18" customHeight="1">
      <c r="A5" t="s">
        <v>5</v>
      </c>
      <c r="B5" s="233" t="s">
        <v>6</v>
      </c>
      <c r="C5" s="233"/>
      <c r="D5" s="233"/>
      <c r="E5" s="233"/>
      <c r="F5" s="233"/>
      <c r="G5" s="233"/>
      <c r="H5" s="233"/>
      <c r="I5" s="233"/>
      <c r="L5" s="234"/>
    </row>
    <row r="6" spans="1:12" ht="18" customHeight="1">
      <c r="A6" t="s">
        <v>7</v>
      </c>
      <c r="B6" s="233" t="s">
        <v>8</v>
      </c>
      <c r="C6" s="233"/>
      <c r="D6" s="233"/>
      <c r="E6" s="233"/>
      <c r="F6" s="233"/>
      <c r="G6" s="233"/>
      <c r="H6" s="233"/>
      <c r="I6" s="233"/>
      <c r="L6" s="234"/>
    </row>
    <row r="7" spans="1:12" ht="18" customHeight="1">
      <c r="A7" t="s">
        <v>9</v>
      </c>
      <c r="B7" s="233" t="s">
        <v>10</v>
      </c>
      <c r="C7" s="233"/>
      <c r="D7" s="233"/>
      <c r="E7" s="233"/>
      <c r="F7" s="233"/>
      <c r="G7" s="233"/>
      <c r="H7" s="233"/>
      <c r="I7" s="233"/>
      <c r="L7" s="234"/>
    </row>
    <row r="8" spans="1:12" ht="18" customHeight="1">
      <c r="A8" t="s">
        <v>11</v>
      </c>
      <c r="B8" s="233" t="s">
        <v>12</v>
      </c>
      <c r="C8" s="233"/>
      <c r="D8" s="233"/>
      <c r="E8" s="233"/>
      <c r="F8" s="233"/>
      <c r="G8" s="233"/>
      <c r="H8" s="233"/>
      <c r="I8" s="233"/>
      <c r="L8" s="234"/>
    </row>
    <row r="9" spans="1:12" ht="18" customHeight="1">
      <c r="A9" t="s">
        <v>13</v>
      </c>
      <c r="B9" s="233" t="s">
        <v>14</v>
      </c>
      <c r="C9" s="233"/>
      <c r="D9" s="233"/>
      <c r="E9" s="233"/>
      <c r="F9" s="233"/>
      <c r="G9" s="233"/>
      <c r="H9" s="233"/>
      <c r="I9" s="233"/>
      <c r="L9" s="234"/>
    </row>
    <row r="10" spans="1:12" ht="18" customHeight="1">
      <c r="A10" t="s">
        <v>15</v>
      </c>
      <c r="B10" s="233" t="s">
        <v>16</v>
      </c>
      <c r="C10" s="233"/>
      <c r="D10" s="233"/>
      <c r="E10" s="233"/>
      <c r="F10" s="233"/>
      <c r="G10" s="233"/>
      <c r="H10" s="233"/>
      <c r="I10" s="233"/>
      <c r="L10" s="234"/>
    </row>
    <row r="11" spans="1:12" ht="18" customHeight="1">
      <c r="A11" t="s">
        <v>17</v>
      </c>
      <c r="B11" s="233" t="s">
        <v>18</v>
      </c>
      <c r="C11" s="233"/>
      <c r="D11" s="233"/>
      <c r="E11" s="233"/>
      <c r="F11" s="233"/>
      <c r="G11" s="233"/>
      <c r="H11" s="233"/>
      <c r="I11" s="233"/>
      <c r="L11" s="234"/>
    </row>
    <row r="12" spans="1:12" ht="18" customHeight="1">
      <c r="A12" t="s">
        <v>19</v>
      </c>
      <c r="B12" s="233" t="s">
        <v>20</v>
      </c>
      <c r="C12" s="233"/>
      <c r="D12" s="233"/>
      <c r="E12" s="233"/>
      <c r="F12" s="233"/>
      <c r="G12" s="233"/>
      <c r="H12" s="233"/>
      <c r="I12" s="233"/>
      <c r="L12" s="234"/>
    </row>
    <row r="13" spans="1:12" ht="18" customHeight="1">
      <c r="A13" t="s">
        <v>21</v>
      </c>
      <c r="B13" s="233" t="s">
        <v>22</v>
      </c>
      <c r="C13" s="233"/>
      <c r="D13" s="233"/>
      <c r="E13" s="233"/>
      <c r="F13" s="233"/>
      <c r="G13" s="233"/>
      <c r="H13" s="233"/>
      <c r="I13" s="233"/>
      <c r="L13" s="234"/>
    </row>
    <row r="14" spans="1:12" ht="18" customHeight="1">
      <c r="A14" t="s">
        <v>23</v>
      </c>
      <c r="B14" s="233" t="s">
        <v>24</v>
      </c>
      <c r="C14" s="233"/>
      <c r="D14" s="233"/>
      <c r="E14" s="233"/>
      <c r="F14" s="233"/>
      <c r="G14" s="233"/>
      <c r="H14" s="233"/>
      <c r="I14" s="233"/>
      <c r="L14" s="234"/>
    </row>
    <row r="15" spans="1:12" ht="18" customHeight="1">
      <c r="A15" t="s">
        <v>25</v>
      </c>
      <c r="B15" s="233" t="s">
        <v>26</v>
      </c>
      <c r="C15" s="233"/>
      <c r="D15" s="233"/>
      <c r="E15" s="233"/>
      <c r="F15" s="233"/>
      <c r="G15" s="233"/>
      <c r="H15" s="233"/>
      <c r="I15" s="233"/>
      <c r="L15" s="234"/>
    </row>
    <row r="16" spans="1:12" ht="18" customHeight="1">
      <c r="A16" t="s">
        <v>27</v>
      </c>
      <c r="B16" s="233" t="s">
        <v>28</v>
      </c>
      <c r="C16" s="233"/>
      <c r="D16" s="233"/>
      <c r="E16" s="233"/>
      <c r="F16" s="233"/>
      <c r="G16" s="233"/>
      <c r="H16" s="233"/>
      <c r="I16" s="233"/>
      <c r="L16" s="234"/>
    </row>
    <row r="17" spans="1:12" ht="18" customHeight="1">
      <c r="A17" t="s">
        <v>29</v>
      </c>
      <c r="B17" s="233" t="s">
        <v>30</v>
      </c>
      <c r="C17" s="233"/>
      <c r="D17" s="233"/>
      <c r="E17" s="233"/>
      <c r="F17" s="233"/>
      <c r="G17" s="233"/>
      <c r="H17" s="233"/>
      <c r="I17" s="233"/>
      <c r="L17" s="234"/>
    </row>
    <row r="18" spans="1:12" ht="18" customHeight="1">
      <c r="A18" t="s">
        <v>31</v>
      </c>
      <c r="B18" s="233" t="s">
        <v>32</v>
      </c>
      <c r="C18" s="233"/>
      <c r="D18" s="233"/>
      <c r="E18" s="233"/>
      <c r="F18" s="233"/>
      <c r="G18" s="233"/>
      <c r="H18" s="233"/>
      <c r="I18" s="233"/>
      <c r="L18" s="234"/>
    </row>
    <row r="19" spans="1:12" ht="18" customHeight="1">
      <c r="A19" t="s">
        <v>33</v>
      </c>
      <c r="B19" s="233" t="s">
        <v>34</v>
      </c>
      <c r="C19" s="233"/>
      <c r="D19" s="233"/>
      <c r="E19" s="233"/>
      <c r="F19" s="233"/>
      <c r="G19" s="233"/>
      <c r="H19" s="233"/>
      <c r="I19" s="233"/>
      <c r="L19" s="234"/>
    </row>
    <row r="20" spans="1:12" ht="18" customHeight="1">
      <c r="A20" t="s">
        <v>35</v>
      </c>
      <c r="B20" s="233" t="s">
        <v>36</v>
      </c>
      <c r="C20" s="233"/>
      <c r="D20" s="233"/>
      <c r="E20" s="233"/>
      <c r="F20" s="233"/>
      <c r="G20" s="233"/>
      <c r="H20" s="233"/>
      <c r="I20" s="233"/>
      <c r="L20" s="234"/>
    </row>
    <row r="21" spans="1:12" ht="18" customHeight="1">
      <c r="A21" t="s">
        <v>37</v>
      </c>
      <c r="B21" s="233" t="s">
        <v>38</v>
      </c>
      <c r="C21" s="233"/>
      <c r="D21" s="233"/>
      <c r="E21" s="233"/>
      <c r="F21" s="233"/>
      <c r="G21" s="233"/>
      <c r="H21" s="233"/>
      <c r="I21" s="233"/>
      <c r="L21" s="234"/>
    </row>
    <row r="22" spans="1:12" ht="18" customHeight="1">
      <c r="A22" t="s">
        <v>39</v>
      </c>
      <c r="B22" s="233" t="s">
        <v>40</v>
      </c>
      <c r="C22" s="233"/>
      <c r="D22" s="233"/>
      <c r="E22" s="233"/>
      <c r="F22" s="233"/>
      <c r="G22" s="233"/>
      <c r="H22" s="233"/>
      <c r="I22" s="233"/>
      <c r="L22" s="234"/>
    </row>
    <row r="23" spans="1:12" ht="18" customHeight="1">
      <c r="A23" t="s">
        <v>41</v>
      </c>
      <c r="B23" s="233" t="s">
        <v>42</v>
      </c>
      <c r="C23" s="233"/>
      <c r="D23" s="233"/>
      <c r="E23" s="233"/>
      <c r="F23" s="233"/>
      <c r="G23" s="233"/>
      <c r="H23" s="233"/>
      <c r="I23" s="233"/>
      <c r="L23" s="234"/>
    </row>
    <row r="24" spans="1:12" ht="18" customHeight="1">
      <c r="A24" t="s">
        <v>43</v>
      </c>
      <c r="B24" s="233" t="s">
        <v>44</v>
      </c>
      <c r="C24" s="233"/>
      <c r="D24" s="233"/>
      <c r="E24" s="233"/>
      <c r="F24" s="233"/>
      <c r="G24" s="233"/>
      <c r="H24" s="233"/>
      <c r="I24" s="233"/>
      <c r="L24" s="234"/>
    </row>
    <row r="25" spans="1:12" ht="18" customHeight="1">
      <c r="A25" t="s">
        <v>45</v>
      </c>
      <c r="B25" s="233" t="s">
        <v>46</v>
      </c>
      <c r="C25" s="233"/>
      <c r="D25" s="233"/>
      <c r="E25" s="233"/>
      <c r="F25" s="233"/>
      <c r="G25" s="233"/>
      <c r="H25" s="233"/>
      <c r="I25" s="233"/>
      <c r="L25" s="234"/>
    </row>
    <row r="26" spans="1:12" ht="18" customHeight="1">
      <c r="A26" t="s">
        <v>47</v>
      </c>
      <c r="B26" s="233" t="s">
        <v>48</v>
      </c>
      <c r="C26" s="233"/>
      <c r="D26" s="233"/>
      <c r="E26" s="233"/>
      <c r="F26" s="233"/>
      <c r="G26" s="233"/>
      <c r="H26" s="233"/>
      <c r="I26" s="233"/>
      <c r="L26" s="234"/>
    </row>
  </sheetData>
  <sheetProtection/>
  <mergeCells count="25">
    <mergeCell ref="A1:I1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2" max="12" width="34.00390625" style="0" customWidth="1"/>
    <col min="13" max="13" width="10.875" style="0" customWidth="1"/>
    <col min="14" max="14" width="7.00390625" style="0" customWidth="1"/>
  </cols>
  <sheetData>
    <row r="1" ht="14.25">
      <c r="A1" s="1">
        <v>10</v>
      </c>
    </row>
    <row r="2" ht="12" customHeight="1">
      <c r="A2" s="2" t="s">
        <v>1522</v>
      </c>
    </row>
    <row r="3" spans="1:9" ht="26.25">
      <c r="A3" s="3" t="s">
        <v>1523</v>
      </c>
      <c r="B3" s="3"/>
      <c r="C3" s="3"/>
      <c r="D3" s="3"/>
      <c r="E3" s="3"/>
      <c r="F3" s="3"/>
      <c r="G3" s="3"/>
      <c r="H3" s="3"/>
      <c r="I3" s="3"/>
    </row>
    <row r="4" ht="14.25">
      <c r="A4" s="4" t="s">
        <v>1522</v>
      </c>
    </row>
    <row r="5" spans="1:9" ht="14.25" customHeight="1">
      <c r="A5" s="5" t="s">
        <v>1524</v>
      </c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</sheetData>
  <sheetProtection/>
  <mergeCells count="2">
    <mergeCell ref="A3:I3"/>
    <mergeCell ref="A5:I2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view="pageBreakPreview" zoomScaleSheetLayoutView="100" workbookViewId="0" topLeftCell="A1">
      <selection activeCell="S28" sqref="S28"/>
    </sheetView>
  </sheetViews>
  <sheetFormatPr defaultColWidth="9.00390625" defaultRowHeight="14.25"/>
  <cols>
    <col min="1" max="1" width="30.75390625" style="0" customWidth="1"/>
    <col min="2" max="2" width="17.50390625" style="56" customWidth="1"/>
    <col min="3" max="3" width="18.375" style="56" customWidth="1"/>
    <col min="4" max="4" width="12.625" style="56" customWidth="1"/>
    <col min="5" max="5" width="12.375" style="0" customWidth="1"/>
  </cols>
  <sheetData>
    <row r="1" ht="14.25">
      <c r="A1" s="9">
        <v>10</v>
      </c>
    </row>
    <row r="2" spans="1:5" ht="38.25" customHeight="1">
      <c r="A2" s="130" t="s">
        <v>20</v>
      </c>
      <c r="B2" s="130"/>
      <c r="C2" s="130"/>
      <c r="D2" s="130"/>
      <c r="E2" s="130"/>
    </row>
    <row r="3" spans="1:5" ht="14.25">
      <c r="A3" s="131"/>
      <c r="B3" s="131"/>
      <c r="E3" s="132" t="s">
        <v>50</v>
      </c>
    </row>
    <row r="4" spans="1:5" ht="30.75" customHeight="1">
      <c r="A4" s="133" t="s">
        <v>51</v>
      </c>
      <c r="B4" s="62" t="s">
        <v>52</v>
      </c>
      <c r="C4" s="62" t="s">
        <v>53</v>
      </c>
      <c r="D4" s="63" t="s">
        <v>54</v>
      </c>
      <c r="E4" s="75" t="s">
        <v>55</v>
      </c>
    </row>
    <row r="5" spans="1:5" s="55" customFormat="1" ht="30.75" customHeight="1">
      <c r="A5" s="134" t="s">
        <v>1525</v>
      </c>
      <c r="B5" s="135"/>
      <c r="C5" s="135"/>
      <c r="D5" s="16"/>
      <c r="E5" s="136"/>
    </row>
    <row r="6" spans="1:5" s="55" customFormat="1" ht="30.75" customHeight="1">
      <c r="A6" s="134" t="s">
        <v>1526</v>
      </c>
      <c r="B6" s="135"/>
      <c r="C6" s="135"/>
      <c r="D6" s="16"/>
      <c r="E6" s="136"/>
    </row>
    <row r="7" spans="1:5" s="55" customFormat="1" ht="30.75" customHeight="1">
      <c r="A7" s="137" t="s">
        <v>1527</v>
      </c>
      <c r="B7" s="135"/>
      <c r="C7" s="135"/>
      <c r="D7" s="16"/>
      <c r="E7" s="138"/>
    </row>
    <row r="8" spans="1:5" s="55" customFormat="1" ht="30.75" customHeight="1">
      <c r="A8" s="137" t="s">
        <v>1528</v>
      </c>
      <c r="B8" s="135"/>
      <c r="C8" s="135"/>
      <c r="D8" s="16"/>
      <c r="E8" s="138"/>
    </row>
    <row r="9" spans="1:5" s="55" customFormat="1" ht="30.75" customHeight="1">
      <c r="A9" s="137" t="s">
        <v>1529</v>
      </c>
      <c r="B9" s="135"/>
      <c r="C9" s="135"/>
      <c r="D9" s="16"/>
      <c r="E9" s="138"/>
    </row>
    <row r="10" spans="1:5" s="55" customFormat="1" ht="30.75" customHeight="1">
      <c r="A10" s="137" t="s">
        <v>1530</v>
      </c>
      <c r="B10" s="135"/>
      <c r="C10" s="135"/>
      <c r="D10" s="16"/>
      <c r="E10" s="138"/>
    </row>
    <row r="11" spans="1:5" s="55" customFormat="1" ht="30.75" customHeight="1">
      <c r="A11" s="137" t="s">
        <v>1531</v>
      </c>
      <c r="B11" s="135"/>
      <c r="C11" s="135"/>
      <c r="D11" s="16"/>
      <c r="E11" s="138"/>
    </row>
    <row r="12" spans="1:5" s="55" customFormat="1" ht="30.75" customHeight="1">
      <c r="A12" s="137" t="s">
        <v>1532</v>
      </c>
      <c r="B12" s="135"/>
      <c r="C12" s="135"/>
      <c r="D12" s="16"/>
      <c r="E12" s="138"/>
    </row>
    <row r="13" spans="1:5" s="55" customFormat="1" ht="30.75" customHeight="1">
      <c r="A13" s="139" t="s">
        <v>1533</v>
      </c>
      <c r="B13" s="135"/>
      <c r="C13" s="135"/>
      <c r="D13" s="140"/>
      <c r="E13" s="138"/>
    </row>
    <row r="14" spans="1:5" s="55" customFormat="1" ht="30.75" customHeight="1">
      <c r="A14" s="139" t="s">
        <v>1534</v>
      </c>
      <c r="B14" s="135"/>
      <c r="C14" s="135"/>
      <c r="D14" s="140"/>
      <c r="E14" s="138"/>
    </row>
    <row r="15" spans="1:5" s="55" customFormat="1" ht="30.75" customHeight="1">
      <c r="A15" s="139" t="s">
        <v>1535</v>
      </c>
      <c r="B15" s="135"/>
      <c r="C15" s="135"/>
      <c r="D15" s="140"/>
      <c r="E15" s="138"/>
    </row>
    <row r="16" spans="1:5" s="55" customFormat="1" ht="30.75" customHeight="1">
      <c r="A16" s="139" t="s">
        <v>1536</v>
      </c>
      <c r="B16" s="135"/>
      <c r="C16" s="135"/>
      <c r="D16" s="140"/>
      <c r="E16" s="138"/>
    </row>
    <row r="17" spans="1:5" s="55" customFormat="1" ht="30.75" customHeight="1">
      <c r="A17" s="139" t="s">
        <v>1537</v>
      </c>
      <c r="B17" s="135"/>
      <c r="C17" s="135"/>
      <c r="D17" s="140"/>
      <c r="E17" s="138"/>
    </row>
    <row r="18" spans="1:5" ht="30.75" customHeight="1">
      <c r="A18" s="129" t="s">
        <v>1538</v>
      </c>
      <c r="B18" s="119">
        <f>SUM(B5:B17)</f>
        <v>0</v>
      </c>
      <c r="C18" s="119">
        <f>SUM(C5:C17)</f>
        <v>0</v>
      </c>
      <c r="D18" s="119">
        <f>SUM(D5:D17)</f>
        <v>0</v>
      </c>
      <c r="E18" s="138"/>
    </row>
    <row r="19" spans="1:5" ht="30.75" customHeight="1">
      <c r="A19" s="129"/>
      <c r="B19" s="119"/>
      <c r="C19" s="119"/>
      <c r="D19" s="30"/>
      <c r="E19" s="138"/>
    </row>
    <row r="20" spans="1:5" ht="30.75" customHeight="1">
      <c r="A20" s="69" t="s">
        <v>1539</v>
      </c>
      <c r="B20" s="30">
        <v>640</v>
      </c>
      <c r="C20" s="30"/>
      <c r="D20" s="30"/>
      <c r="E20" s="138">
        <f aca="true" t="shared" si="0" ref="E20:E23">(D20-B20)/B20*100</f>
        <v>-100</v>
      </c>
    </row>
    <row r="21" spans="1:5" ht="30.75" customHeight="1">
      <c r="A21" s="69" t="s">
        <v>1540</v>
      </c>
      <c r="B21" s="30"/>
      <c r="C21" s="30"/>
      <c r="D21" s="30"/>
      <c r="E21" s="138"/>
    </row>
    <row r="22" spans="1:5" ht="30.75" customHeight="1">
      <c r="A22" s="69" t="s">
        <v>1541</v>
      </c>
      <c r="B22" s="30">
        <v>40896</v>
      </c>
      <c r="C22" s="30"/>
      <c r="D22" s="30"/>
      <c r="E22" s="138">
        <f t="shared" si="0"/>
        <v>-100</v>
      </c>
    </row>
    <row r="23" spans="1:5" ht="30.75" customHeight="1">
      <c r="A23" s="69" t="s">
        <v>1542</v>
      </c>
      <c r="B23" s="30">
        <v>1194</v>
      </c>
      <c r="C23" s="30"/>
      <c r="D23" s="30"/>
      <c r="E23" s="138">
        <f t="shared" si="0"/>
        <v>-100</v>
      </c>
    </row>
    <row r="24" spans="1:5" ht="30.75" customHeight="1">
      <c r="A24" s="69" t="s">
        <v>1543</v>
      </c>
      <c r="B24" s="30"/>
      <c r="C24" s="30"/>
      <c r="D24" s="30"/>
      <c r="E24" s="138"/>
    </row>
    <row r="25" spans="1:5" ht="30.75" customHeight="1">
      <c r="A25" s="69" t="s">
        <v>1538</v>
      </c>
      <c r="B25" s="30">
        <v>42730</v>
      </c>
      <c r="C25" s="30"/>
      <c r="D25" s="30"/>
      <c r="E25" s="138">
        <f>(D25-B25)/B25*100</f>
        <v>-100</v>
      </c>
    </row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</sheetData>
  <sheetProtection/>
  <mergeCells count="2">
    <mergeCell ref="A2:E2"/>
    <mergeCell ref="A3:B3"/>
  </mergeCells>
  <printOptions gridLines="1"/>
  <pageMargins left="0.23999999999999996" right="0.23999999999999996" top="0.26" bottom="0.39" header="0" footer="0"/>
  <pageSetup blackAndWhite="1" horizontalDpi="600" verticalDpi="600" orientation="portrait" paperSize="9" scale="74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view="pageBreakPreview" zoomScaleSheetLayoutView="100" workbookViewId="0" topLeftCell="A1">
      <selection activeCell="S28" sqref="S28"/>
    </sheetView>
  </sheetViews>
  <sheetFormatPr defaultColWidth="9.125" defaultRowHeight="14.25"/>
  <cols>
    <col min="1" max="1" width="40.75390625" style="105" customWidth="1"/>
    <col min="2" max="2" width="14.625" style="105" customWidth="1"/>
    <col min="3" max="3" width="12.625" style="0" customWidth="1"/>
    <col min="4" max="4" width="12.75390625" style="0" customWidth="1"/>
    <col min="5" max="5" width="8.625" style="0" customWidth="1"/>
    <col min="6" max="231" width="9.125" style="0" customWidth="1"/>
  </cols>
  <sheetData>
    <row r="1" spans="1:5" s="55" customFormat="1" ht="14.25">
      <c r="A1" s="121" t="s">
        <v>1544</v>
      </c>
      <c r="B1" s="122"/>
      <c r="C1" s="122"/>
      <c r="D1" s="122"/>
      <c r="E1" s="122"/>
    </row>
    <row r="2" spans="1:5" ht="33.75" customHeight="1">
      <c r="A2" s="110" t="s">
        <v>22</v>
      </c>
      <c r="B2" s="110"/>
      <c r="C2" s="110"/>
      <c r="D2" s="110"/>
      <c r="E2" s="110"/>
    </row>
    <row r="3" spans="1:5" s="104" customFormat="1" ht="16.5" customHeight="1">
      <c r="A3" s="111"/>
      <c r="B3" s="111"/>
      <c r="E3" s="104" t="s">
        <v>50</v>
      </c>
    </row>
    <row r="4" spans="1:5" s="120" customFormat="1" ht="60" customHeight="1">
      <c r="A4" s="113" t="s">
        <v>1204</v>
      </c>
      <c r="B4" s="123" t="s">
        <v>52</v>
      </c>
      <c r="C4" s="75" t="s">
        <v>53</v>
      </c>
      <c r="D4" s="75" t="s">
        <v>54</v>
      </c>
      <c r="E4" s="124" t="s">
        <v>55</v>
      </c>
    </row>
    <row r="5" spans="1:5" ht="35.25" customHeight="1">
      <c r="A5" s="65" t="s">
        <v>1545</v>
      </c>
      <c r="B5" s="32"/>
      <c r="C5" s="30"/>
      <c r="D5" s="30">
        <v>75</v>
      </c>
      <c r="E5" s="44"/>
    </row>
    <row r="6" spans="1:5" ht="35.25" customHeight="1">
      <c r="A6" s="65" t="s">
        <v>1546</v>
      </c>
      <c r="B6" s="32"/>
      <c r="C6" s="30"/>
      <c r="D6" s="30"/>
      <c r="E6" s="44"/>
    </row>
    <row r="7" spans="1:5" ht="35.25" customHeight="1">
      <c r="A7" s="65" t="s">
        <v>1547</v>
      </c>
      <c r="B7" s="32">
        <v>9926</v>
      </c>
      <c r="C7" s="30"/>
      <c r="D7" s="30">
        <v>149</v>
      </c>
      <c r="E7" s="44">
        <f>(D7-B7)/B7*100</f>
        <v>-98.49889179931493</v>
      </c>
    </row>
    <row r="8" spans="1:5" ht="35.25" customHeight="1">
      <c r="A8" s="65" t="s">
        <v>1548</v>
      </c>
      <c r="B8" s="32"/>
      <c r="C8" s="30"/>
      <c r="D8" s="30"/>
      <c r="E8" s="44"/>
    </row>
    <row r="9" spans="1:5" ht="35.25" customHeight="1">
      <c r="A9" s="65" t="s">
        <v>1549</v>
      </c>
      <c r="B9" s="32">
        <v>11</v>
      </c>
      <c r="C9" s="30"/>
      <c r="D9" s="30">
        <v>5</v>
      </c>
      <c r="E9" s="44">
        <f>(D9-B9)/B9*100</f>
        <v>-54.54545454545454</v>
      </c>
    </row>
    <row r="10" spans="1:5" ht="35.25" customHeight="1">
      <c r="A10" s="65" t="s">
        <v>1550</v>
      </c>
      <c r="B10" s="32">
        <v>370</v>
      </c>
      <c r="C10" s="30"/>
      <c r="D10" s="30">
        <v>297</v>
      </c>
      <c r="E10" s="44">
        <f>(D10-B10)/B10*100</f>
        <v>-19.72972972972973</v>
      </c>
    </row>
    <row r="11" spans="1:5" ht="35.25" customHeight="1">
      <c r="A11" s="125" t="s">
        <v>1551</v>
      </c>
      <c r="B11" s="32"/>
      <c r="C11" s="30"/>
      <c r="D11" s="30"/>
      <c r="E11" s="44"/>
    </row>
    <row r="12" spans="1:5" ht="35.25" customHeight="1">
      <c r="A12" s="125" t="s">
        <v>1552</v>
      </c>
      <c r="B12" s="32"/>
      <c r="C12" s="30"/>
      <c r="D12" s="30"/>
      <c r="E12" s="44"/>
    </row>
    <row r="13" spans="1:5" ht="35.25" customHeight="1">
      <c r="A13" s="125" t="s">
        <v>1553</v>
      </c>
      <c r="B13" s="126">
        <v>10307</v>
      </c>
      <c r="C13" s="126">
        <f>SUM(C5:C12)</f>
        <v>0</v>
      </c>
      <c r="D13" s="126">
        <f>SUM(D5:D12)</f>
        <v>526</v>
      </c>
      <c r="E13" s="127">
        <f>(D13-B13)/B13*100</f>
        <v>-94.89667216454836</v>
      </c>
    </row>
    <row r="14" spans="1:5" ht="35.25" customHeight="1">
      <c r="A14" s="125"/>
      <c r="B14" s="32"/>
      <c r="C14" s="32"/>
      <c r="D14" s="30"/>
      <c r="E14" s="44"/>
    </row>
    <row r="15" spans="1:5" ht="35.25" customHeight="1">
      <c r="A15" s="128" t="s">
        <v>1554</v>
      </c>
      <c r="B15" s="16"/>
      <c r="C15" s="30"/>
      <c r="D15" s="30"/>
      <c r="E15" s="44"/>
    </row>
    <row r="16" spans="1:5" ht="35.25" customHeight="1">
      <c r="A16" s="128" t="s">
        <v>1541</v>
      </c>
      <c r="B16" s="16">
        <v>40896</v>
      </c>
      <c r="C16" s="30"/>
      <c r="D16" s="30">
        <v>50000</v>
      </c>
      <c r="E16" s="44">
        <f>(D16-B16)/B16*100</f>
        <v>22.261345852895147</v>
      </c>
    </row>
    <row r="17" spans="1:5" ht="35.25" customHeight="1">
      <c r="A17" s="128" t="s">
        <v>1555</v>
      </c>
      <c r="B17" s="16"/>
      <c r="C17" s="30"/>
      <c r="D17" s="30"/>
      <c r="E17" s="44"/>
    </row>
    <row r="18" spans="1:5" ht="35.25" customHeight="1">
      <c r="A18" s="128" t="s">
        <v>1556</v>
      </c>
      <c r="B18" s="16">
        <v>888</v>
      </c>
      <c r="C18" s="30"/>
      <c r="D18" s="30"/>
      <c r="E18" s="44"/>
    </row>
    <row r="19" spans="1:5" ht="35.25" customHeight="1">
      <c r="A19" s="128" t="s">
        <v>1557</v>
      </c>
      <c r="B19" s="16">
        <v>30998</v>
      </c>
      <c r="C19" s="30"/>
      <c r="D19" s="30">
        <v>50000</v>
      </c>
      <c r="E19" s="44">
        <f>(D19-B19)/B19*100</f>
        <v>61.30072907929544</v>
      </c>
    </row>
    <row r="20" spans="1:5" ht="35.25" customHeight="1">
      <c r="A20" s="128" t="s">
        <v>1558</v>
      </c>
      <c r="B20" s="16"/>
      <c r="C20" s="30"/>
      <c r="D20" s="30"/>
      <c r="E20" s="44"/>
    </row>
    <row r="21" spans="1:5" ht="35.25" customHeight="1">
      <c r="A21" s="128" t="s">
        <v>1559</v>
      </c>
      <c r="B21" s="16">
        <v>537</v>
      </c>
      <c r="C21" s="30"/>
      <c r="D21" s="30">
        <v>2804</v>
      </c>
      <c r="E21" s="44">
        <f>(D21-B21)/B21*100</f>
        <v>422.1601489757914</v>
      </c>
    </row>
    <row r="22" spans="1:5" ht="35.25" customHeight="1">
      <c r="A22" s="129" t="s">
        <v>1560</v>
      </c>
      <c r="B22" s="119">
        <v>83626</v>
      </c>
      <c r="C22" s="119">
        <f>SUM(C15:C21)+C13</f>
        <v>0</v>
      </c>
      <c r="D22" s="119">
        <f>SUM(D15:D21)+D13</f>
        <v>103330</v>
      </c>
      <c r="E22" s="127">
        <f>(D22-B22)/B22*100</f>
        <v>23.562050080118624</v>
      </c>
    </row>
    <row r="23" s="55" customFormat="1" ht="35.25" customHeight="1"/>
    <row r="24" s="55" customFormat="1" ht="35.25" customHeight="1"/>
    <row r="25" s="55" customFormat="1" ht="35.25" customHeight="1"/>
    <row r="26" s="55" customFormat="1" ht="35.25" customHeight="1"/>
    <row r="27" s="55" customFormat="1" ht="35.25" customHeight="1"/>
    <row r="28" s="55" customFormat="1" ht="35.25" customHeight="1"/>
    <row r="29" s="55" customFormat="1" ht="35.25" customHeight="1"/>
    <row r="30" s="55" customFormat="1" ht="35.25" customHeight="1"/>
    <row r="31" s="55" customFormat="1" ht="35.25" customHeight="1"/>
    <row r="32" s="55" customFormat="1" ht="35.25" customHeight="1"/>
    <row r="33" s="55" customFormat="1" ht="35.25" customHeight="1"/>
    <row r="34" s="55" customFormat="1" ht="35.25" customHeight="1"/>
    <row r="35" s="55" customFormat="1" ht="35.25" customHeight="1"/>
    <row r="36" s="55" customFormat="1" ht="35.25" customHeight="1"/>
    <row r="37" s="55" customFormat="1" ht="35.25" customHeight="1"/>
    <row r="38" s="55" customFormat="1" ht="35.25" customHeight="1"/>
    <row r="39" s="55" customFormat="1" ht="35.25" customHeight="1"/>
    <row r="40" s="55" customFormat="1" ht="35.25" customHeight="1"/>
    <row r="41" s="55" customFormat="1" ht="35.25" customHeight="1"/>
    <row r="42" s="55" customFormat="1" ht="35.25" customHeight="1"/>
    <row r="43" s="55" customFormat="1" ht="14.25"/>
    <row r="44" s="55" customFormat="1" ht="14.25"/>
    <row r="45" s="55" customFormat="1" ht="14.25"/>
    <row r="46" s="55" customFormat="1" ht="14.25"/>
    <row r="47" s="55" customFormat="1" ht="14.25"/>
    <row r="48" s="55" customFormat="1" ht="14.25"/>
    <row r="49" s="55" customFormat="1" ht="14.25"/>
    <row r="50" s="55" customFormat="1" ht="14.25"/>
    <row r="51" s="55" customFormat="1" ht="14.25"/>
    <row r="52" s="55" customFormat="1" ht="14.25"/>
    <row r="53" s="55" customFormat="1" ht="14.25"/>
    <row r="54" s="55" customFormat="1" ht="14.25"/>
    <row r="55" s="55" customFormat="1" ht="14.25"/>
    <row r="56" s="55" customFormat="1" ht="14.25"/>
    <row r="57" s="55" customFormat="1" ht="14.25"/>
    <row r="58" s="55" customFormat="1" ht="14.25"/>
    <row r="59" s="55" customFormat="1" ht="14.25"/>
    <row r="60" s="55" customFormat="1" ht="14.25"/>
    <row r="61" s="55" customFormat="1" ht="14.25"/>
    <row r="62" s="55" customFormat="1" ht="14.25"/>
    <row r="63" s="55" customFormat="1" ht="14.25"/>
    <row r="64" s="55" customFormat="1" ht="14.25"/>
    <row r="65" s="55" customFormat="1" ht="14.25"/>
    <row r="66" s="55" customFormat="1" ht="14.25"/>
    <row r="67" s="55" customFormat="1" ht="14.25"/>
    <row r="68" s="55" customFormat="1" ht="14.25"/>
    <row r="69" s="55" customFormat="1" ht="14.25"/>
    <row r="70" s="55" customFormat="1" ht="14.25"/>
    <row r="71" s="55" customFormat="1" ht="14.25"/>
    <row r="72" s="55" customFormat="1" ht="14.25"/>
    <row r="73" s="55" customFormat="1" ht="14.25"/>
    <row r="74" s="55" customFormat="1" ht="14.25"/>
    <row r="75" s="55" customFormat="1" ht="14.25"/>
    <row r="76" s="55" customFormat="1" ht="14.25"/>
    <row r="77" s="55" customFormat="1" ht="14.25"/>
    <row r="78" s="55" customFormat="1" ht="14.25"/>
    <row r="79" s="55" customFormat="1" ht="14.25"/>
    <row r="80" s="55" customFormat="1" ht="14.25"/>
    <row r="81" s="55" customFormat="1" ht="14.25"/>
    <row r="82" s="55" customFormat="1" ht="14.25"/>
    <row r="83" s="55" customFormat="1" ht="14.25"/>
    <row r="84" s="55" customFormat="1" ht="14.25"/>
    <row r="85" s="55" customFormat="1" ht="14.25"/>
    <row r="86" s="55" customFormat="1" ht="14.25"/>
    <row r="87" s="55" customFormat="1" ht="14.25"/>
    <row r="88" s="55" customFormat="1" ht="14.25"/>
    <row r="89" s="55" customFormat="1" ht="14.25"/>
    <row r="90" s="55" customFormat="1" ht="14.25"/>
    <row r="91" s="55" customFormat="1" ht="14.25"/>
    <row r="92" s="55" customFormat="1" ht="14.25"/>
    <row r="93" s="55" customFormat="1" ht="14.25"/>
    <row r="94" s="55" customFormat="1" ht="14.25"/>
    <row r="95" s="55" customFormat="1" ht="14.25"/>
    <row r="96" s="55" customFormat="1" ht="14.25"/>
    <row r="97" s="55" customFormat="1" ht="14.25"/>
    <row r="98" s="55" customFormat="1" ht="14.25"/>
    <row r="99" s="55" customFormat="1" ht="14.25"/>
    <row r="100" s="55" customFormat="1" ht="14.25"/>
    <row r="101" s="55" customFormat="1" ht="14.25"/>
    <row r="102" s="55" customFormat="1" ht="14.25"/>
    <row r="103" s="55" customFormat="1" ht="14.25"/>
  </sheetData>
  <sheetProtection/>
  <mergeCells count="2">
    <mergeCell ref="A2:E2"/>
    <mergeCell ref="A3:B3"/>
  </mergeCells>
  <printOptions gridLines="1"/>
  <pageMargins left="0.77" right="0.23999999999999996" top="0.63" bottom="0.39" header="0" footer="0"/>
  <pageSetup blackAndWhite="1" horizontalDpi="600" verticalDpi="600" orientation="portrait" paperSize="9" scale="79"/>
  <headerFooter scaleWithDoc="0"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view="pageBreakPreview" zoomScaleSheetLayoutView="100" workbookViewId="0" topLeftCell="A1">
      <selection activeCell="S28" sqref="S28"/>
    </sheetView>
  </sheetViews>
  <sheetFormatPr defaultColWidth="9.125" defaultRowHeight="14.25"/>
  <cols>
    <col min="1" max="1" width="53.125" style="105" customWidth="1"/>
    <col min="2" max="2" width="14.625" style="106" customWidth="1"/>
    <col min="3" max="3" width="14.625" style="107" customWidth="1"/>
    <col min="4" max="4" width="13.375" style="107" customWidth="1"/>
    <col min="5" max="235" width="9.125" style="0" customWidth="1"/>
  </cols>
  <sheetData>
    <row r="1" spans="1:4" s="55" customFormat="1" ht="14.25">
      <c r="A1" s="108" t="s">
        <v>1561</v>
      </c>
      <c r="B1" s="109"/>
      <c r="C1" s="109"/>
      <c r="D1" s="109"/>
    </row>
    <row r="2" spans="1:5" ht="24.75" customHeight="1">
      <c r="A2" s="110" t="s">
        <v>24</v>
      </c>
      <c r="B2" s="110"/>
      <c r="C2" s="110"/>
      <c r="D2" s="110"/>
      <c r="E2" s="110"/>
    </row>
    <row r="3" spans="1:5" s="104" customFormat="1" ht="16.5" customHeight="1">
      <c r="A3" s="111"/>
      <c r="B3" s="111"/>
      <c r="C3" s="112"/>
      <c r="D3" s="112"/>
      <c r="E3" s="104" t="s">
        <v>50</v>
      </c>
    </row>
    <row r="4" spans="1:5" s="73" customFormat="1" ht="46.5" customHeight="1">
      <c r="A4" s="113" t="s">
        <v>1204</v>
      </c>
      <c r="B4" s="114" t="s">
        <v>52</v>
      </c>
      <c r="C4" s="115" t="s">
        <v>53</v>
      </c>
      <c r="D4" s="115" t="s">
        <v>54</v>
      </c>
      <c r="E4" s="75" t="s">
        <v>55</v>
      </c>
    </row>
    <row r="5" spans="1:5" s="73" customFormat="1" ht="31.5" customHeight="1">
      <c r="A5" s="116" t="s">
        <v>1545</v>
      </c>
      <c r="B5" s="114"/>
      <c r="C5" s="115"/>
      <c r="D5" s="115">
        <v>75</v>
      </c>
      <c r="E5" s="75"/>
    </row>
    <row r="6" spans="1:5" s="73" customFormat="1" ht="31.5" customHeight="1">
      <c r="A6" s="116" t="s">
        <v>1562</v>
      </c>
      <c r="B6" s="114"/>
      <c r="C6" s="115"/>
      <c r="D6" s="115">
        <v>75</v>
      </c>
      <c r="E6" s="75"/>
    </row>
    <row r="7" spans="1:5" ht="31.5" customHeight="1">
      <c r="A7" s="116" t="s">
        <v>1546</v>
      </c>
      <c r="B7" s="32"/>
      <c r="C7" s="30"/>
      <c r="D7" s="16"/>
      <c r="E7" s="44"/>
    </row>
    <row r="8" spans="1:5" ht="31.5" customHeight="1">
      <c r="A8" s="116" t="s">
        <v>1563</v>
      </c>
      <c r="B8" s="32"/>
      <c r="C8" s="30"/>
      <c r="D8" s="16"/>
      <c r="E8" s="44"/>
    </row>
    <row r="9" spans="1:5" ht="31.5" customHeight="1">
      <c r="A9" s="116" t="s">
        <v>1564</v>
      </c>
      <c r="B9" s="32"/>
      <c r="C9" s="30"/>
      <c r="D9" s="16"/>
      <c r="E9" s="44"/>
    </row>
    <row r="10" spans="1:5" ht="31.5" customHeight="1">
      <c r="A10" s="116" t="s">
        <v>1547</v>
      </c>
      <c r="B10" s="32">
        <v>6028</v>
      </c>
      <c r="C10" s="30"/>
      <c r="D10" s="16">
        <f>D11+D15</f>
        <v>129</v>
      </c>
      <c r="E10" s="44">
        <f>(D10-B10)/B10*100</f>
        <v>-97.85998672859986</v>
      </c>
    </row>
    <row r="11" spans="1:5" ht="31.5" customHeight="1">
      <c r="A11" s="116" t="s">
        <v>1565</v>
      </c>
      <c r="B11" s="32">
        <v>6028</v>
      </c>
      <c r="C11" s="30"/>
      <c r="D11" s="16">
        <v>9</v>
      </c>
      <c r="E11" s="44">
        <f>(D11-B11)/B11*100</f>
        <v>-99.85069674850698</v>
      </c>
    </row>
    <row r="12" spans="1:5" ht="31.5" customHeight="1">
      <c r="A12" s="116" t="s">
        <v>1566</v>
      </c>
      <c r="B12" s="32"/>
      <c r="C12" s="30"/>
      <c r="D12" s="16"/>
      <c r="E12" s="44"/>
    </row>
    <row r="13" spans="1:5" ht="31.5" customHeight="1">
      <c r="A13" s="116" t="s">
        <v>1567</v>
      </c>
      <c r="B13" s="32"/>
      <c r="C13" s="30"/>
      <c r="D13" s="16"/>
      <c r="E13" s="44"/>
    </row>
    <row r="14" spans="1:5" ht="31.5" customHeight="1">
      <c r="A14" s="116" t="s">
        <v>1568</v>
      </c>
      <c r="B14" s="32"/>
      <c r="C14" s="30"/>
      <c r="D14" s="16"/>
      <c r="E14" s="44"/>
    </row>
    <row r="15" spans="1:5" ht="31.5" customHeight="1">
      <c r="A15" s="116" t="s">
        <v>1569</v>
      </c>
      <c r="B15" s="32"/>
      <c r="C15" s="30"/>
      <c r="D15" s="16">
        <v>120</v>
      </c>
      <c r="E15" s="44"/>
    </row>
    <row r="16" spans="1:5" ht="31.5" customHeight="1">
      <c r="A16" s="116" t="s">
        <v>1570</v>
      </c>
      <c r="B16" s="32"/>
      <c r="C16" s="30"/>
      <c r="D16" s="16"/>
      <c r="E16" s="44"/>
    </row>
    <row r="17" spans="1:5" ht="31.5" customHeight="1">
      <c r="A17" s="116" t="s">
        <v>1548</v>
      </c>
      <c r="B17" s="32"/>
      <c r="C17" s="30"/>
      <c r="D17" s="16"/>
      <c r="E17" s="44"/>
    </row>
    <row r="18" spans="1:5" ht="31.5" customHeight="1">
      <c r="A18" s="116" t="s">
        <v>1571</v>
      </c>
      <c r="B18" s="32"/>
      <c r="C18" s="30"/>
      <c r="D18" s="16"/>
      <c r="E18" s="44"/>
    </row>
    <row r="19" spans="1:5" ht="31.5" customHeight="1">
      <c r="A19" s="116" t="s">
        <v>1572</v>
      </c>
      <c r="B19" s="32"/>
      <c r="C19" s="30"/>
      <c r="D19" s="16"/>
      <c r="E19" s="44"/>
    </row>
    <row r="20" spans="1:5" ht="31.5" customHeight="1">
      <c r="A20" s="116" t="s">
        <v>1573</v>
      </c>
      <c r="B20" s="32"/>
      <c r="C20" s="30"/>
      <c r="D20" s="16"/>
      <c r="E20" s="44"/>
    </row>
    <row r="21" spans="1:5" s="55" customFormat="1" ht="31.5" customHeight="1">
      <c r="A21" s="116" t="s">
        <v>1549</v>
      </c>
      <c r="B21" s="16">
        <v>11</v>
      </c>
      <c r="C21" s="16"/>
      <c r="D21" s="16">
        <v>5</v>
      </c>
      <c r="E21" s="44">
        <f>(D21-B21)/B21*100</f>
        <v>-54.54545454545454</v>
      </c>
    </row>
    <row r="22" spans="1:5" s="55" customFormat="1" ht="31.5" customHeight="1">
      <c r="A22" s="116" t="s">
        <v>1574</v>
      </c>
      <c r="B22" s="16">
        <v>11</v>
      </c>
      <c r="C22" s="16"/>
      <c r="D22" s="16">
        <v>5</v>
      </c>
      <c r="E22" s="44">
        <f>(D22-B22)/B22*100</f>
        <v>-54.54545454545454</v>
      </c>
    </row>
    <row r="23" spans="1:5" s="55" customFormat="1" ht="31.5" customHeight="1">
      <c r="A23" s="116" t="s">
        <v>1550</v>
      </c>
      <c r="B23" s="16">
        <v>370</v>
      </c>
      <c r="C23" s="16"/>
      <c r="D23" s="16">
        <v>267</v>
      </c>
      <c r="E23" s="44">
        <f>(D23-B23)/B23*100</f>
        <v>-27.837837837837835</v>
      </c>
    </row>
    <row r="24" spans="1:5" s="55" customFormat="1" ht="31.5" customHeight="1">
      <c r="A24" s="116" t="s">
        <v>1575</v>
      </c>
      <c r="B24" s="16">
        <v>370</v>
      </c>
      <c r="C24" s="16"/>
      <c r="D24" s="16">
        <v>267</v>
      </c>
      <c r="E24" s="44">
        <f>(D24-B24)/B24*100</f>
        <v>-27.837837837837835</v>
      </c>
    </row>
    <row r="25" spans="1:5" s="55" customFormat="1" ht="31.5" customHeight="1">
      <c r="A25" s="116" t="s">
        <v>1576</v>
      </c>
      <c r="B25" s="16"/>
      <c r="C25" s="16"/>
      <c r="D25" s="16"/>
      <c r="E25" s="44"/>
    </row>
    <row r="26" spans="1:5" ht="31.5" customHeight="1">
      <c r="A26" s="116" t="s">
        <v>1551</v>
      </c>
      <c r="B26" s="16"/>
      <c r="C26" s="117"/>
      <c r="D26" s="16"/>
      <c r="E26" s="44"/>
    </row>
    <row r="27" spans="1:5" ht="31.5" customHeight="1">
      <c r="A27" s="116" t="s">
        <v>1552</v>
      </c>
      <c r="B27" s="16"/>
      <c r="C27" s="117"/>
      <c r="D27" s="16"/>
      <c r="E27" s="44"/>
    </row>
    <row r="28" spans="1:5" ht="31.5" customHeight="1">
      <c r="A28" s="118" t="s">
        <v>1577</v>
      </c>
      <c r="B28" s="119">
        <v>6409</v>
      </c>
      <c r="C28" s="119">
        <v>0</v>
      </c>
      <c r="D28" s="119">
        <f>D5+D7+D10+D17+D21+D23+D26+D27</f>
        <v>476</v>
      </c>
      <c r="E28" s="44">
        <f>(D28-B28)/B28*100</f>
        <v>-92.57294429708223</v>
      </c>
    </row>
  </sheetData>
  <sheetProtection/>
  <mergeCells count="2">
    <mergeCell ref="A2:E2"/>
    <mergeCell ref="A3:B3"/>
  </mergeCells>
  <printOptions gridLines="1"/>
  <pageMargins left="0.23999999999999996" right="0.23999999999999996" top="0.26" bottom="0.39" header="0" footer="0"/>
  <pageSetup blackAndWhite="1" horizontalDpi="600" verticalDpi="600" orientation="portrait" paperSize="9" scale="68"/>
  <headerFooter scaleWithDoc="0"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S28" sqref="S28"/>
    </sheetView>
  </sheetViews>
  <sheetFormatPr defaultColWidth="9.00390625" defaultRowHeight="14.25"/>
  <cols>
    <col min="1" max="1" width="23.50390625" style="0" customWidth="1"/>
    <col min="2" max="2" width="51.625" style="0" customWidth="1"/>
  </cols>
  <sheetData>
    <row r="1" ht="14.25">
      <c r="A1" s="99" t="s">
        <v>1578</v>
      </c>
    </row>
    <row r="2" spans="1:2" ht="46.5" customHeight="1">
      <c r="A2" s="21" t="s">
        <v>1579</v>
      </c>
      <c r="B2" s="21"/>
    </row>
    <row r="3" spans="1:2" ht="20.25" customHeight="1">
      <c r="A3" s="100"/>
      <c r="B3" s="101" t="s">
        <v>84</v>
      </c>
    </row>
    <row r="4" spans="1:2" ht="42.75" customHeight="1">
      <c r="A4" s="102" t="s">
        <v>1264</v>
      </c>
      <c r="B4" s="102" t="s">
        <v>1580</v>
      </c>
    </row>
    <row r="5" spans="1:2" ht="41.25" customHeight="1">
      <c r="A5" s="103" t="s">
        <v>1269</v>
      </c>
      <c r="B5" s="94">
        <v>2793</v>
      </c>
    </row>
    <row r="6" spans="1:2" ht="41.25" customHeight="1">
      <c r="A6" s="102" t="s">
        <v>1270</v>
      </c>
      <c r="B6" s="94">
        <f>SUM(B5:B5)</f>
        <v>2793</v>
      </c>
    </row>
  </sheetData>
  <sheetProtection/>
  <mergeCells count="1">
    <mergeCell ref="A2:B2"/>
  </mergeCells>
  <printOptions/>
  <pageMargins left="0.75" right="0.75" top="0.58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S28" sqref="S28"/>
    </sheetView>
  </sheetViews>
  <sheetFormatPr defaultColWidth="9.00390625" defaultRowHeight="14.25"/>
  <cols>
    <col min="1" max="1" width="48.25390625" style="0" customWidth="1"/>
    <col min="2" max="2" width="14.25390625" style="0" customWidth="1"/>
    <col min="3" max="3" width="23.25390625" style="0" customWidth="1"/>
  </cols>
  <sheetData>
    <row r="1" ht="14.25">
      <c r="A1" s="9">
        <v>14</v>
      </c>
    </row>
    <row r="2" spans="1:3" ht="31.5" customHeight="1">
      <c r="A2" s="91" t="s">
        <v>1581</v>
      </c>
      <c r="B2" s="91"/>
      <c r="C2" s="91"/>
    </row>
    <row r="3" ht="14.25" customHeight="1">
      <c r="C3" s="92" t="s">
        <v>84</v>
      </c>
    </row>
    <row r="4" spans="1:3" ht="32.25" customHeight="1">
      <c r="A4" s="87" t="s">
        <v>1272</v>
      </c>
      <c r="B4" s="87" t="s">
        <v>54</v>
      </c>
      <c r="C4" s="87" t="s">
        <v>1273</v>
      </c>
    </row>
    <row r="5" spans="1:3" ht="32.25" customHeight="1">
      <c r="A5" s="93" t="s">
        <v>1582</v>
      </c>
      <c r="B5" s="94">
        <v>85</v>
      </c>
      <c r="C5" s="95"/>
    </row>
    <row r="6" spans="1:3" ht="32.25" customHeight="1">
      <c r="A6" s="96" t="s">
        <v>1583</v>
      </c>
      <c r="B6" s="94"/>
      <c r="C6" s="95"/>
    </row>
    <row r="7" spans="1:3" ht="32.25" customHeight="1">
      <c r="A7" s="96" t="s">
        <v>1584</v>
      </c>
      <c r="B7" s="94"/>
      <c r="C7" s="95"/>
    </row>
    <row r="8" spans="1:3" ht="32.25" customHeight="1">
      <c r="A8" s="96" t="s">
        <v>1585</v>
      </c>
      <c r="B8" s="94">
        <v>19</v>
      </c>
      <c r="C8" s="95">
        <v>-0.8901734104046243</v>
      </c>
    </row>
    <row r="9" spans="1:3" ht="32.25" customHeight="1">
      <c r="A9" s="93" t="s">
        <v>1586</v>
      </c>
      <c r="B9" s="94">
        <v>2268</v>
      </c>
      <c r="C9" s="95"/>
    </row>
    <row r="10" spans="1:3" ht="32.25" customHeight="1">
      <c r="A10" s="93" t="s">
        <v>1587</v>
      </c>
      <c r="B10" s="94"/>
      <c r="C10" s="95"/>
    </row>
    <row r="11" spans="1:3" ht="27" customHeight="1">
      <c r="A11" s="93" t="s">
        <v>1588</v>
      </c>
      <c r="B11" s="94">
        <v>7</v>
      </c>
      <c r="C11" s="95">
        <v>-0.36363636363636365</v>
      </c>
    </row>
    <row r="12" spans="1:3" ht="27.75" customHeight="1">
      <c r="A12" s="93" t="s">
        <v>1589</v>
      </c>
      <c r="B12" s="94">
        <v>414</v>
      </c>
      <c r="C12" s="95">
        <v>-0.09210526315789469</v>
      </c>
    </row>
    <row r="13" spans="1:3" ht="32.25" customHeight="1">
      <c r="A13" s="97" t="s">
        <v>1590</v>
      </c>
      <c r="B13" s="94">
        <v>2793</v>
      </c>
      <c r="C13" s="95">
        <v>3.3640625</v>
      </c>
    </row>
    <row r="14" spans="1:2" ht="14.25">
      <c r="A14" s="98"/>
      <c r="B14" s="98"/>
    </row>
    <row r="15" spans="1:2" ht="14.25">
      <c r="A15" s="98"/>
      <c r="B15" s="98"/>
    </row>
    <row r="16" spans="1:2" ht="14.25">
      <c r="A16" s="98"/>
      <c r="B16" s="98"/>
    </row>
    <row r="17" spans="1:2" ht="14.25">
      <c r="A17" s="98"/>
      <c r="B17" s="98"/>
    </row>
    <row r="18" spans="1:2" ht="14.25">
      <c r="A18" s="98"/>
      <c r="B18" s="98"/>
    </row>
    <row r="19" spans="1:2" ht="14.25">
      <c r="A19" s="98"/>
      <c r="B19" s="98"/>
    </row>
    <row r="20" spans="1:2" ht="14.25">
      <c r="A20" s="98"/>
      <c r="B20" s="98"/>
    </row>
    <row r="21" spans="1:2" ht="14.25">
      <c r="A21" s="98"/>
      <c r="B21" s="98"/>
    </row>
    <row r="22" spans="1:2" ht="14.25">
      <c r="A22" s="98"/>
      <c r="B22" s="98"/>
    </row>
    <row r="23" spans="1:2" ht="14.25">
      <c r="A23" s="98"/>
      <c r="B23" s="98"/>
    </row>
    <row r="53" ht="24" customHeight="1"/>
    <row r="54" ht="24" customHeight="1"/>
  </sheetData>
  <sheetProtection/>
  <mergeCells count="1">
    <mergeCell ref="A2:C2"/>
  </mergeCells>
  <printOptions/>
  <pageMargins left="0.57" right="0.28" top="0.68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S28" sqref="S28"/>
    </sheetView>
  </sheetViews>
  <sheetFormatPr defaultColWidth="9.00390625" defaultRowHeight="14.25"/>
  <cols>
    <col min="1" max="1" width="18.875" style="0" customWidth="1"/>
    <col min="3" max="3" width="20.75390625" style="0" customWidth="1"/>
    <col min="5" max="5" width="21.50390625" style="0" customWidth="1"/>
  </cols>
  <sheetData>
    <row r="1" ht="14.25">
      <c r="A1" s="9">
        <v>15</v>
      </c>
    </row>
    <row r="2" spans="1:5" ht="45.75" customHeight="1">
      <c r="A2" s="85" t="s">
        <v>1591</v>
      </c>
      <c r="B2" s="85"/>
      <c r="C2" s="85"/>
      <c r="D2" s="85"/>
      <c r="E2" s="85"/>
    </row>
    <row r="3" ht="14.25">
      <c r="E3" s="86" t="s">
        <v>84</v>
      </c>
    </row>
    <row r="4" spans="1:5" ht="42" customHeight="1">
      <c r="A4" s="87" t="s">
        <v>1264</v>
      </c>
      <c r="B4" s="87" t="s">
        <v>1592</v>
      </c>
      <c r="C4" s="87"/>
      <c r="D4" s="87" t="s">
        <v>1593</v>
      </c>
      <c r="E4" s="87"/>
    </row>
    <row r="5" spans="1:5" s="55" customFormat="1" ht="35.25" customHeight="1">
      <c r="A5" s="88" t="s">
        <v>1269</v>
      </c>
      <c r="B5" s="89">
        <v>101690</v>
      </c>
      <c r="C5" s="90"/>
      <c r="D5" s="89">
        <v>157187</v>
      </c>
      <c r="E5" s="90"/>
    </row>
    <row r="6" spans="1:5" s="55" customFormat="1" ht="14.25">
      <c r="A6" s="84"/>
      <c r="C6" s="84"/>
      <c r="E6" s="84"/>
    </row>
    <row r="7" spans="1:5" s="55" customFormat="1" ht="14.25">
      <c r="A7" s="84"/>
      <c r="C7" s="84"/>
      <c r="E7" s="84"/>
    </row>
    <row r="8" spans="1:5" s="55" customFormat="1" ht="14.25">
      <c r="A8" s="84"/>
      <c r="C8" s="84"/>
      <c r="E8" s="84"/>
    </row>
    <row r="9" spans="1:5" s="55" customFormat="1" ht="14.25">
      <c r="A9" s="84"/>
      <c r="C9" s="84"/>
      <c r="E9" s="84"/>
    </row>
    <row r="10" spans="1:5" s="55" customFormat="1" ht="14.25">
      <c r="A10" s="84"/>
      <c r="C10" s="84"/>
      <c r="E10" s="84"/>
    </row>
    <row r="11" spans="1:5" s="55" customFormat="1" ht="14.25">
      <c r="A11" s="84"/>
      <c r="C11" s="84"/>
      <c r="E11" s="84"/>
    </row>
    <row r="12" spans="1:5" s="55" customFormat="1" ht="14.25">
      <c r="A12" s="84"/>
      <c r="C12" s="84"/>
      <c r="E12" s="84"/>
    </row>
    <row r="13" spans="1:5" s="55" customFormat="1" ht="14.25">
      <c r="A13" s="84"/>
      <c r="C13" s="84"/>
      <c r="E13" s="84"/>
    </row>
    <row r="14" spans="1:5" s="55" customFormat="1" ht="14.25">
      <c r="A14" s="84"/>
      <c r="C14" s="84"/>
      <c r="E14" s="84"/>
    </row>
    <row r="15" spans="1:5" s="55" customFormat="1" ht="14.25">
      <c r="A15" s="84"/>
      <c r="C15" s="84"/>
      <c r="E15" s="84"/>
    </row>
    <row r="16" spans="1:5" s="55" customFormat="1" ht="14.25">
      <c r="A16" s="84"/>
      <c r="C16" s="84"/>
      <c r="E16" s="84"/>
    </row>
    <row r="17" spans="1:5" s="55" customFormat="1" ht="14.25">
      <c r="A17" s="84"/>
      <c r="C17" s="84"/>
      <c r="E17" s="84"/>
    </row>
    <row r="18" s="84" customFormat="1" ht="14.25"/>
  </sheetData>
  <sheetProtection/>
  <mergeCells count="5">
    <mergeCell ref="A2:E2"/>
    <mergeCell ref="B4:C4"/>
    <mergeCell ref="D4:E4"/>
    <mergeCell ref="B5:C5"/>
    <mergeCell ref="D5:E5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J6" sqref="J6"/>
    </sheetView>
  </sheetViews>
  <sheetFormatPr defaultColWidth="9.00390625" defaultRowHeight="14.25"/>
  <cols>
    <col min="1" max="1" width="27.625" style="0" customWidth="1"/>
    <col min="2" max="2" width="10.50390625" style="56" customWidth="1"/>
    <col min="3" max="3" width="9.625" style="56" customWidth="1"/>
    <col min="4" max="4" width="10.375" style="56" customWidth="1"/>
    <col min="5" max="5" width="9.25390625" style="57" customWidth="1"/>
    <col min="6" max="6" width="9.125" style="58" customWidth="1"/>
  </cols>
  <sheetData>
    <row r="1" ht="14.25">
      <c r="A1" s="9">
        <v>16</v>
      </c>
    </row>
    <row r="2" spans="1:6" ht="31.5" customHeight="1">
      <c r="A2" s="21" t="s">
        <v>32</v>
      </c>
      <c r="B2" s="21"/>
      <c r="C2" s="21"/>
      <c r="D2" s="21"/>
      <c r="E2" s="21"/>
      <c r="F2" s="21"/>
    </row>
    <row r="3" spans="1:6" ht="16.5" customHeight="1">
      <c r="A3" s="41"/>
      <c r="B3" s="60"/>
      <c r="C3" s="60"/>
      <c r="F3" s="74" t="s">
        <v>84</v>
      </c>
    </row>
    <row r="4" spans="1:6" s="73" customFormat="1" ht="51" customHeight="1">
      <c r="A4" s="75" t="s">
        <v>51</v>
      </c>
      <c r="B4" s="63" t="s">
        <v>54</v>
      </c>
      <c r="C4" s="63" t="s">
        <v>53</v>
      </c>
      <c r="D4" s="63" t="s">
        <v>54</v>
      </c>
      <c r="E4" s="64" t="s">
        <v>1594</v>
      </c>
      <c r="F4" s="64" t="s">
        <v>1273</v>
      </c>
    </row>
    <row r="5" spans="1:6" ht="24.75" customHeight="1">
      <c r="A5" s="76" t="s">
        <v>1595</v>
      </c>
      <c r="B5" s="30"/>
      <c r="C5" s="30"/>
      <c r="D5" s="30"/>
      <c r="E5" s="44"/>
      <c r="F5" s="44"/>
    </row>
    <row r="6" spans="1:6" ht="24.75" customHeight="1">
      <c r="A6" s="76" t="s">
        <v>1596</v>
      </c>
      <c r="B6" s="30"/>
      <c r="C6" s="30"/>
      <c r="D6" s="30"/>
      <c r="E6" s="77"/>
      <c r="F6" s="44"/>
    </row>
    <row r="7" spans="1:6" ht="24.75" customHeight="1">
      <c r="A7" s="76" t="s">
        <v>1597</v>
      </c>
      <c r="B7" s="30"/>
      <c r="C7" s="30"/>
      <c r="D7" s="30"/>
      <c r="E7" s="77"/>
      <c r="F7" s="44"/>
    </row>
    <row r="8" spans="1:6" ht="24.75" customHeight="1">
      <c r="A8" s="76" t="s">
        <v>1598</v>
      </c>
      <c r="B8" s="30"/>
      <c r="C8" s="30"/>
      <c r="D8" s="30"/>
      <c r="E8" s="77"/>
      <c r="F8" s="44"/>
    </row>
    <row r="9" spans="1:6" ht="24.75" customHeight="1">
      <c r="A9" s="76" t="s">
        <v>1599</v>
      </c>
      <c r="B9" s="30"/>
      <c r="C9" s="30"/>
      <c r="D9" s="30"/>
      <c r="E9" s="77"/>
      <c r="F9" s="44"/>
    </row>
    <row r="10" spans="1:6" ht="24.75" customHeight="1">
      <c r="A10" s="78" t="s">
        <v>1270</v>
      </c>
      <c r="B10" s="30"/>
      <c r="C10" s="30"/>
      <c r="D10" s="30"/>
      <c r="E10" s="44"/>
      <c r="F10" s="44"/>
    </row>
    <row r="11" spans="1:6" ht="24.75" customHeight="1">
      <c r="A11" s="78" t="s">
        <v>1600</v>
      </c>
      <c r="B11" s="79"/>
      <c r="C11" s="79"/>
      <c r="D11" s="79"/>
      <c r="E11" s="80"/>
      <c r="F11" s="44"/>
    </row>
    <row r="12" spans="1:6" ht="32.25" customHeight="1">
      <c r="A12" s="78" t="s">
        <v>1601</v>
      </c>
      <c r="B12" s="81"/>
      <c r="C12" s="81"/>
      <c r="D12" s="81"/>
      <c r="E12" s="82"/>
      <c r="F12" s="83"/>
    </row>
  </sheetData>
  <sheetProtection/>
  <mergeCells count="1">
    <mergeCell ref="A2:F2"/>
  </mergeCells>
  <printOptions/>
  <pageMargins left="0.75" right="0.75" top="0.98" bottom="0.58" header="0.51" footer="0.51"/>
  <pageSetup horizontalDpi="600" verticalDpi="6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workbookViewId="0" topLeftCell="A1">
      <selection activeCell="D1" sqref="D1:D65536"/>
    </sheetView>
  </sheetViews>
  <sheetFormatPr defaultColWidth="9.00390625" defaultRowHeight="14.25"/>
  <cols>
    <col min="1" max="1" width="32.25390625" style="55" customWidth="1"/>
    <col min="2" max="2" width="13.375" style="56" customWidth="1"/>
    <col min="3" max="3" width="14.125" style="56" customWidth="1"/>
    <col min="4" max="4" width="13.875" style="56" customWidth="1"/>
    <col min="5" max="5" width="12.125" style="57" customWidth="1"/>
    <col min="6" max="6" width="13.75390625" style="58" customWidth="1"/>
  </cols>
  <sheetData>
    <row r="1" ht="14.25">
      <c r="A1" s="59">
        <v>17</v>
      </c>
    </row>
    <row r="2" spans="1:6" ht="30.75" customHeight="1">
      <c r="A2" s="21" t="s">
        <v>34</v>
      </c>
      <c r="B2" s="21"/>
      <c r="C2" s="21"/>
      <c r="D2" s="21"/>
      <c r="E2" s="21"/>
      <c r="F2" s="21"/>
    </row>
    <row r="3" spans="1:6" ht="19.5" customHeight="1">
      <c r="A3" s="22"/>
      <c r="B3" s="60"/>
      <c r="C3" s="60"/>
      <c r="F3" s="58" t="s">
        <v>1602</v>
      </c>
    </row>
    <row r="4" spans="1:6" ht="42" customHeight="1">
      <c r="A4" s="61" t="s">
        <v>1603</v>
      </c>
      <c r="B4" s="62" t="s">
        <v>52</v>
      </c>
      <c r="C4" s="62" t="s">
        <v>53</v>
      </c>
      <c r="D4" s="63" t="s">
        <v>54</v>
      </c>
      <c r="E4" s="64" t="s">
        <v>1594</v>
      </c>
      <c r="F4" s="64" t="s">
        <v>1273</v>
      </c>
    </row>
    <row r="5" spans="1:6" ht="24.75" customHeight="1">
      <c r="A5" s="65" t="s">
        <v>1604</v>
      </c>
      <c r="B5" s="66"/>
      <c r="C5" s="66"/>
      <c r="D5" s="66"/>
      <c r="E5" s="67"/>
      <c r="F5" s="68"/>
    </row>
    <row r="6" spans="1:6" ht="24.75" customHeight="1">
      <c r="A6" s="65" t="s">
        <v>1605</v>
      </c>
      <c r="B6" s="66"/>
      <c r="C6" s="66"/>
      <c r="D6" s="66"/>
      <c r="E6" s="67"/>
      <c r="F6" s="68"/>
    </row>
    <row r="7" spans="1:6" ht="24.75" customHeight="1">
      <c r="A7" s="69" t="s">
        <v>1606</v>
      </c>
      <c r="B7" s="66"/>
      <c r="C7" s="66"/>
      <c r="D7" s="66"/>
      <c r="E7" s="67"/>
      <c r="F7" s="68"/>
    </row>
    <row r="8" spans="1:6" ht="24.75" customHeight="1">
      <c r="A8" s="65" t="s">
        <v>1607</v>
      </c>
      <c r="B8" s="66"/>
      <c r="C8" s="66"/>
      <c r="D8" s="66"/>
      <c r="E8" s="67"/>
      <c r="F8" s="68"/>
    </row>
    <row r="9" spans="1:6" ht="24.75" customHeight="1">
      <c r="A9" s="69" t="s">
        <v>1608</v>
      </c>
      <c r="B9" s="66"/>
      <c r="C9" s="66"/>
      <c r="D9" s="66"/>
      <c r="E9" s="67"/>
      <c r="F9" s="68"/>
    </row>
    <row r="10" spans="1:6" ht="24.75" customHeight="1">
      <c r="A10" s="69" t="s">
        <v>1609</v>
      </c>
      <c r="B10" s="66"/>
      <c r="C10" s="66"/>
      <c r="D10" s="66"/>
      <c r="E10" s="67"/>
      <c r="F10" s="68"/>
    </row>
    <row r="11" spans="1:6" ht="24.75" customHeight="1">
      <c r="A11" s="69" t="s">
        <v>1610</v>
      </c>
      <c r="B11" s="66"/>
      <c r="C11" s="66"/>
      <c r="D11" s="66"/>
      <c r="E11" s="67"/>
      <c r="F11" s="68"/>
    </row>
    <row r="12" spans="1:6" ht="24.75" customHeight="1">
      <c r="A12" s="69" t="s">
        <v>1611</v>
      </c>
      <c r="B12" s="66"/>
      <c r="C12" s="66"/>
      <c r="D12" s="66"/>
      <c r="E12" s="67"/>
      <c r="F12" s="68"/>
    </row>
    <row r="13" spans="1:6" ht="24.75" customHeight="1">
      <c r="A13" s="69" t="s">
        <v>1612</v>
      </c>
      <c r="B13" s="66"/>
      <c r="C13" s="66"/>
      <c r="D13" s="66"/>
      <c r="E13" s="67"/>
      <c r="F13" s="68"/>
    </row>
    <row r="14" spans="1:6" ht="24.75" customHeight="1">
      <c r="A14" s="69" t="s">
        <v>1613</v>
      </c>
      <c r="B14" s="66"/>
      <c r="C14" s="66"/>
      <c r="D14" s="66"/>
      <c r="E14" s="67"/>
      <c r="F14" s="68"/>
    </row>
    <row r="15" spans="1:6" ht="24.75" customHeight="1">
      <c r="A15" s="69" t="s">
        <v>1614</v>
      </c>
      <c r="B15" s="66"/>
      <c r="C15" s="66"/>
      <c r="D15" s="66"/>
      <c r="E15" s="67"/>
      <c r="F15" s="68"/>
    </row>
    <row r="16" spans="1:6" ht="24.75" customHeight="1">
      <c r="A16" s="69" t="s">
        <v>1615</v>
      </c>
      <c r="B16" s="66"/>
      <c r="C16" s="66"/>
      <c r="D16" s="66"/>
      <c r="E16" s="67"/>
      <c r="F16" s="68"/>
    </row>
    <row r="17" spans="1:6" ht="24.75" customHeight="1">
      <c r="A17" s="65" t="s">
        <v>1616</v>
      </c>
      <c r="B17" s="66"/>
      <c r="C17" s="66"/>
      <c r="D17" s="66"/>
      <c r="E17" s="67"/>
      <c r="F17" s="68"/>
    </row>
    <row r="18" spans="1:6" ht="24.75" customHeight="1">
      <c r="A18" s="69" t="s">
        <v>1617</v>
      </c>
      <c r="B18" s="66"/>
      <c r="C18" s="66"/>
      <c r="D18" s="66"/>
      <c r="E18" s="67"/>
      <c r="F18" s="68"/>
    </row>
    <row r="19" spans="1:6" ht="24.75" customHeight="1">
      <c r="A19" s="70" t="s">
        <v>1618</v>
      </c>
      <c r="B19" s="66"/>
      <c r="C19" s="66"/>
      <c r="D19" s="66"/>
      <c r="E19" s="67"/>
      <c r="F19" s="68"/>
    </row>
    <row r="20" spans="1:6" ht="24.75" customHeight="1">
      <c r="A20" s="70" t="s">
        <v>1619</v>
      </c>
      <c r="B20" s="71"/>
      <c r="C20" s="71"/>
      <c r="D20" s="71"/>
      <c r="E20" s="67"/>
      <c r="F20" s="68"/>
    </row>
    <row r="21" spans="1:6" ht="24.75" customHeight="1">
      <c r="A21" s="72" t="s">
        <v>1620</v>
      </c>
      <c r="B21" s="66"/>
      <c r="C21" s="66"/>
      <c r="D21" s="66"/>
      <c r="E21" s="67"/>
      <c r="F21" s="68"/>
    </row>
  </sheetData>
  <sheetProtection/>
  <mergeCells count="1">
    <mergeCell ref="A2:F2"/>
  </mergeCells>
  <printOptions horizontalCentered="1"/>
  <pageMargins left="0.75" right="0.75" top="0.98" bottom="0.98" header="0.51" footer="0.51"/>
  <pageSetup horizontalDpi="600" verticalDpi="600" orientation="portrait" paperSize="9" scale="71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0"/>
  <sheetViews>
    <sheetView showZeros="0" view="pageBreakPreview" zoomScaleSheetLayoutView="100" workbookViewId="0" topLeftCell="A1">
      <selection activeCell="S28" sqref="S28"/>
    </sheetView>
  </sheetViews>
  <sheetFormatPr defaultColWidth="9.00390625" defaultRowHeight="14.25"/>
  <cols>
    <col min="1" max="1" width="33.75390625" style="0" customWidth="1"/>
    <col min="2" max="2" width="16.625" style="19" customWidth="1"/>
    <col min="3" max="3" width="16.875" style="19" customWidth="1"/>
    <col min="4" max="4" width="14.75390625" style="38" customWidth="1"/>
    <col min="5" max="5" width="16.125" style="0" customWidth="1"/>
    <col min="6" max="6" width="18.25390625" style="0" customWidth="1"/>
  </cols>
  <sheetData>
    <row r="1" ht="14.25">
      <c r="A1" s="9">
        <v>18</v>
      </c>
    </row>
    <row r="2" spans="1:5" ht="42" customHeight="1">
      <c r="A2" s="21" t="s">
        <v>36</v>
      </c>
      <c r="B2" s="21"/>
      <c r="C2" s="21"/>
      <c r="D2" s="21"/>
      <c r="E2" s="21"/>
    </row>
    <row r="3" spans="1:5" ht="14.25">
      <c r="A3" s="22"/>
      <c r="B3" s="39"/>
      <c r="C3" s="24"/>
      <c r="D3" s="40"/>
      <c r="E3" s="41" t="s">
        <v>1621</v>
      </c>
    </row>
    <row r="4" spans="1:5" ht="40.5" customHeight="1">
      <c r="A4" s="26" t="s">
        <v>1622</v>
      </c>
      <c r="B4" s="28" t="s">
        <v>52</v>
      </c>
      <c r="C4" s="28" t="s">
        <v>53</v>
      </c>
      <c r="D4" s="42" t="s">
        <v>54</v>
      </c>
      <c r="E4" s="29" t="s">
        <v>55</v>
      </c>
    </row>
    <row r="5" spans="1:5" ht="24.75" customHeight="1">
      <c r="A5" s="15" t="s">
        <v>1623</v>
      </c>
      <c r="B5" s="43">
        <v>205045</v>
      </c>
      <c r="C5" s="43">
        <v>68300</v>
      </c>
      <c r="D5" s="43">
        <v>168736</v>
      </c>
      <c r="E5" s="44">
        <f>(D5/B5-1)*100</f>
        <v>-17.70782023458265</v>
      </c>
    </row>
    <row r="6" spans="1:5" ht="24.75" customHeight="1">
      <c r="A6" s="15" t="s">
        <v>1624</v>
      </c>
      <c r="B6" s="43">
        <v>174459</v>
      </c>
      <c r="C6" s="43">
        <v>41146</v>
      </c>
      <c r="D6" s="43">
        <v>117832</v>
      </c>
      <c r="E6" s="44">
        <f aca="true" t="shared" si="0" ref="E6:E40">(D6/B6-1)*100</f>
        <v>-32.458629248132794</v>
      </c>
    </row>
    <row r="7" spans="1:5" ht="24.75" customHeight="1">
      <c r="A7" s="15" t="s">
        <v>1625</v>
      </c>
      <c r="B7" s="43">
        <v>18938</v>
      </c>
      <c r="C7" s="43">
        <v>21204</v>
      </c>
      <c r="D7" s="43">
        <v>26802</v>
      </c>
      <c r="E7" s="44">
        <f t="shared" si="0"/>
        <v>41.524976238251135</v>
      </c>
    </row>
    <row r="8" spans="1:5" ht="24.75" customHeight="1">
      <c r="A8" s="15" t="s">
        <v>1626</v>
      </c>
      <c r="B8" s="43">
        <v>11648</v>
      </c>
      <c r="C8" s="43">
        <v>5950</v>
      </c>
      <c r="D8" s="43">
        <v>24102</v>
      </c>
      <c r="E8" s="44">
        <f t="shared" si="0"/>
        <v>106.91964285714283</v>
      </c>
    </row>
    <row r="9" spans="1:5" ht="24.75" customHeight="1">
      <c r="A9" s="15" t="s">
        <v>1627</v>
      </c>
      <c r="B9" s="45">
        <v>166856</v>
      </c>
      <c r="C9" s="46">
        <v>28690</v>
      </c>
      <c r="D9" s="45">
        <v>124566</v>
      </c>
      <c r="E9" s="44">
        <f t="shared" si="0"/>
        <v>-25.34520784388934</v>
      </c>
    </row>
    <row r="10" spans="1:5" ht="24.75" customHeight="1">
      <c r="A10" s="15" t="s">
        <v>1624</v>
      </c>
      <c r="B10" s="47">
        <v>152599</v>
      </c>
      <c r="C10" s="46">
        <v>20095</v>
      </c>
      <c r="D10" s="47">
        <v>96086</v>
      </c>
      <c r="E10" s="44">
        <f t="shared" si="0"/>
        <v>-37.0336633922896</v>
      </c>
    </row>
    <row r="11" spans="1:5" ht="24.75" customHeight="1">
      <c r="A11" s="15" t="s">
        <v>1625</v>
      </c>
      <c r="B11" s="47">
        <v>3226</v>
      </c>
      <c r="C11" s="46">
        <v>3250</v>
      </c>
      <c r="D11" s="47">
        <v>5277</v>
      </c>
      <c r="E11" s="44">
        <f t="shared" si="0"/>
        <v>63.57718536887786</v>
      </c>
    </row>
    <row r="12" spans="1:5" ht="24.75" customHeight="1">
      <c r="A12" s="15" t="s">
        <v>1628</v>
      </c>
      <c r="B12" s="43">
        <v>11031</v>
      </c>
      <c r="C12" s="48">
        <v>5345</v>
      </c>
      <c r="D12" s="48">
        <v>23203</v>
      </c>
      <c r="E12" s="44">
        <f t="shared" si="0"/>
        <v>110.34357719155108</v>
      </c>
    </row>
    <row r="13" spans="1:5" ht="24.75" customHeight="1">
      <c r="A13" s="15" t="s">
        <v>1629</v>
      </c>
      <c r="B13" s="49">
        <v>735</v>
      </c>
      <c r="C13" s="48">
        <v>12082</v>
      </c>
      <c r="D13" s="48">
        <v>1134</v>
      </c>
      <c r="E13" s="44">
        <f t="shared" si="0"/>
        <v>54.28571428571429</v>
      </c>
    </row>
    <row r="14" spans="1:5" ht="24.75" customHeight="1">
      <c r="A14" s="15" t="s">
        <v>1624</v>
      </c>
      <c r="B14" s="49">
        <v>335</v>
      </c>
      <c r="C14" s="48">
        <v>8775</v>
      </c>
      <c r="D14" s="48">
        <v>364</v>
      </c>
      <c r="E14" s="44">
        <f t="shared" si="0"/>
        <v>8.656716417910438</v>
      </c>
    </row>
    <row r="15" spans="1:5" ht="24.75" customHeight="1">
      <c r="A15" s="15" t="s">
        <v>1625</v>
      </c>
      <c r="B15" s="49">
        <v>266</v>
      </c>
      <c r="C15" s="48">
        <v>3301</v>
      </c>
      <c r="D15" s="48">
        <v>599</v>
      </c>
      <c r="E15" s="44">
        <f t="shared" si="0"/>
        <v>125.18796992481205</v>
      </c>
    </row>
    <row r="16" spans="1:5" ht="24.75" customHeight="1">
      <c r="A16" s="15" t="s">
        <v>1628</v>
      </c>
      <c r="B16" s="49">
        <v>134</v>
      </c>
      <c r="C16" s="48">
        <v>6</v>
      </c>
      <c r="D16" s="48">
        <v>171</v>
      </c>
      <c r="E16" s="44">
        <f t="shared" si="0"/>
        <v>27.611940298507463</v>
      </c>
    </row>
    <row r="17" spans="1:5" ht="24.75" customHeight="1">
      <c r="A17" s="15" t="s">
        <v>1630</v>
      </c>
      <c r="B17" s="49">
        <v>10948</v>
      </c>
      <c r="C17" s="46">
        <v>996</v>
      </c>
      <c r="D17" s="50">
        <v>14027</v>
      </c>
      <c r="E17" s="44">
        <f t="shared" si="0"/>
        <v>28.12385823894776</v>
      </c>
    </row>
    <row r="18" spans="1:5" ht="24.75" customHeight="1">
      <c r="A18" s="15" t="s">
        <v>1624</v>
      </c>
      <c r="B18" s="49">
        <v>9413</v>
      </c>
      <c r="C18" s="46">
        <v>330</v>
      </c>
      <c r="D18" s="51">
        <v>9368</v>
      </c>
      <c r="E18" s="44">
        <f t="shared" si="0"/>
        <v>-0.47806225432911464</v>
      </c>
    </row>
    <row r="19" spans="1:5" ht="24.75" customHeight="1">
      <c r="A19" s="15" t="s">
        <v>1625</v>
      </c>
      <c r="B19" s="49">
        <v>1523</v>
      </c>
      <c r="C19" s="46">
        <v>530</v>
      </c>
      <c r="D19" s="51">
        <v>4638</v>
      </c>
      <c r="E19" s="44">
        <f t="shared" si="0"/>
        <v>204.53053184504267</v>
      </c>
    </row>
    <row r="20" spans="1:5" ht="24.75" customHeight="1">
      <c r="A20" s="15" t="s">
        <v>1628</v>
      </c>
      <c r="B20" s="49">
        <v>12</v>
      </c>
      <c r="C20" s="43">
        <v>136</v>
      </c>
      <c r="D20" s="48">
        <v>21</v>
      </c>
      <c r="E20" s="44">
        <f t="shared" si="0"/>
        <v>75</v>
      </c>
    </row>
    <row r="21" spans="1:5" ht="24.75" customHeight="1">
      <c r="A21" s="15" t="s">
        <v>1631</v>
      </c>
      <c r="B21" s="49">
        <v>9066</v>
      </c>
      <c r="C21" s="43">
        <v>8322</v>
      </c>
      <c r="D21" s="45">
        <v>6635</v>
      </c>
      <c r="E21" s="44">
        <f t="shared" si="0"/>
        <v>-26.814471652327377</v>
      </c>
    </row>
    <row r="22" spans="1:5" ht="24.75" customHeight="1">
      <c r="A22" s="15" t="s">
        <v>1624</v>
      </c>
      <c r="B22" s="49">
        <v>6543</v>
      </c>
      <c r="C22" s="43">
        <v>6235</v>
      </c>
      <c r="D22" s="45">
        <v>4589</v>
      </c>
      <c r="E22" s="44">
        <f t="shared" si="0"/>
        <v>-29.86397676906618</v>
      </c>
    </row>
    <row r="23" spans="1:5" ht="24.75" customHeight="1">
      <c r="A23" s="15" t="s">
        <v>1625</v>
      </c>
      <c r="B23" s="49">
        <v>2276</v>
      </c>
      <c r="C23" s="43">
        <v>1845</v>
      </c>
      <c r="D23" s="45">
        <v>1745</v>
      </c>
      <c r="E23" s="44">
        <f t="shared" si="0"/>
        <v>-23.33040421792618</v>
      </c>
    </row>
    <row r="24" spans="1:5" ht="24.75" customHeight="1">
      <c r="A24" s="15" t="s">
        <v>1628</v>
      </c>
      <c r="B24" s="49">
        <v>247</v>
      </c>
      <c r="C24" s="43">
        <v>242</v>
      </c>
      <c r="D24" s="48">
        <v>301</v>
      </c>
      <c r="E24" s="44">
        <f t="shared" si="0"/>
        <v>21.86234817813766</v>
      </c>
    </row>
    <row r="25" spans="1:5" ht="24.75" customHeight="1">
      <c r="A25" s="15" t="s">
        <v>1632</v>
      </c>
      <c r="B25" s="49">
        <v>16638</v>
      </c>
      <c r="C25" s="43">
        <v>17375</v>
      </c>
      <c r="D25" s="52">
        <v>21492</v>
      </c>
      <c r="E25" s="44">
        <f t="shared" si="0"/>
        <v>29.1741795888929</v>
      </c>
    </row>
    <row r="26" spans="1:5" ht="24.75" customHeight="1">
      <c r="A26" s="15" t="s">
        <v>1624</v>
      </c>
      <c r="B26" s="49">
        <v>4810</v>
      </c>
      <c r="C26" s="48">
        <v>4920</v>
      </c>
      <c r="D26" s="48">
        <v>6621</v>
      </c>
      <c r="E26" s="44">
        <f t="shared" si="0"/>
        <v>37.65072765072765</v>
      </c>
    </row>
    <row r="27" spans="1:5" ht="24.75" customHeight="1">
      <c r="A27" s="15" t="s">
        <v>1625</v>
      </c>
      <c r="B27" s="49">
        <v>11642</v>
      </c>
      <c r="C27" s="45">
        <v>12273</v>
      </c>
      <c r="D27" s="45">
        <v>14537</v>
      </c>
      <c r="E27" s="44">
        <f t="shared" si="0"/>
        <v>24.866861364026803</v>
      </c>
    </row>
    <row r="28" spans="1:5" ht="24.75" customHeight="1">
      <c r="A28" s="15" t="s">
        <v>1628</v>
      </c>
      <c r="B28" s="49">
        <v>186</v>
      </c>
      <c r="C28" s="43">
        <v>182</v>
      </c>
      <c r="D28" s="48">
        <v>334</v>
      </c>
      <c r="E28" s="44">
        <f t="shared" si="0"/>
        <v>79.56989247311827</v>
      </c>
    </row>
    <row r="29" spans="1:5" ht="24.75" customHeight="1">
      <c r="A29" s="15" t="s">
        <v>1633</v>
      </c>
      <c r="B29" s="49">
        <v>213</v>
      </c>
      <c r="C29" s="53">
        <v>212</v>
      </c>
      <c r="D29" s="54">
        <v>190</v>
      </c>
      <c r="E29" s="44">
        <f t="shared" si="0"/>
        <v>-10.7981220657277</v>
      </c>
    </row>
    <row r="30" spans="1:5" ht="24.75" customHeight="1">
      <c r="A30" s="15" t="s">
        <v>1624</v>
      </c>
      <c r="B30" s="49">
        <v>196</v>
      </c>
      <c r="C30" s="46">
        <v>193</v>
      </c>
      <c r="D30" s="47">
        <v>171</v>
      </c>
      <c r="E30" s="44">
        <f t="shared" si="0"/>
        <v>-12.755102040816324</v>
      </c>
    </row>
    <row r="31" spans="1:5" ht="24.75" customHeight="1">
      <c r="A31" s="15" t="s">
        <v>1625</v>
      </c>
      <c r="B31" s="49">
        <v>5</v>
      </c>
      <c r="C31" s="46">
        <v>5</v>
      </c>
      <c r="D31" s="47">
        <v>6</v>
      </c>
      <c r="E31" s="44">
        <f t="shared" si="0"/>
        <v>19.999999999999996</v>
      </c>
    </row>
    <row r="32" spans="1:5" ht="24.75" customHeight="1">
      <c r="A32" s="15" t="s">
        <v>1634</v>
      </c>
      <c r="B32" s="49">
        <v>12</v>
      </c>
      <c r="C32" s="48">
        <v>14</v>
      </c>
      <c r="D32" s="48">
        <v>13</v>
      </c>
      <c r="E32" s="44">
        <f t="shared" si="0"/>
        <v>8.333333333333325</v>
      </c>
    </row>
    <row r="33" spans="1:5" ht="24.75" customHeight="1">
      <c r="A33" s="15" t="s">
        <v>1635</v>
      </c>
      <c r="B33" s="49">
        <v>389</v>
      </c>
      <c r="C33" s="46">
        <v>404</v>
      </c>
      <c r="D33" s="45">
        <v>472</v>
      </c>
      <c r="E33" s="44">
        <f t="shared" si="0"/>
        <v>21.336760925449873</v>
      </c>
    </row>
    <row r="34" spans="1:5" ht="24.75" customHeight="1">
      <c r="A34" s="15" t="s">
        <v>1624</v>
      </c>
      <c r="B34" s="49">
        <v>367</v>
      </c>
      <c r="C34" s="46">
        <v>386</v>
      </c>
      <c r="D34" s="47">
        <v>419</v>
      </c>
      <c r="E34" s="44">
        <f t="shared" si="0"/>
        <v>14.168937329700281</v>
      </c>
    </row>
    <row r="35" spans="1:5" ht="24.75" customHeight="1">
      <c r="A35" s="15" t="s">
        <v>1625</v>
      </c>
      <c r="B35" s="49"/>
      <c r="C35" s="46"/>
      <c r="D35" s="43"/>
      <c r="E35" s="44"/>
    </row>
    <row r="36" spans="1:5" ht="24.75" customHeight="1">
      <c r="A36" s="15" t="s">
        <v>1636</v>
      </c>
      <c r="B36" s="49">
        <v>22</v>
      </c>
      <c r="C36" s="48">
        <v>18</v>
      </c>
      <c r="D36" s="48">
        <v>53</v>
      </c>
      <c r="E36" s="44">
        <f t="shared" si="0"/>
        <v>140.9090909090909</v>
      </c>
    </row>
    <row r="37" spans="1:5" ht="24.75" customHeight="1">
      <c r="A37" s="15" t="s">
        <v>1637</v>
      </c>
      <c r="B37" s="49">
        <v>200</v>
      </c>
      <c r="C37" s="46">
        <v>218</v>
      </c>
      <c r="D37" s="45">
        <v>220</v>
      </c>
      <c r="E37" s="44">
        <f t="shared" si="0"/>
        <v>10.000000000000009</v>
      </c>
    </row>
    <row r="38" spans="1:5" ht="28.5" customHeight="1">
      <c r="A38" s="15" t="s">
        <v>1624</v>
      </c>
      <c r="B38" s="49">
        <v>196</v>
      </c>
      <c r="C38" s="46">
        <v>214</v>
      </c>
      <c r="D38" s="45">
        <v>214</v>
      </c>
      <c r="E38" s="44">
        <f t="shared" si="0"/>
        <v>9.183673469387754</v>
      </c>
    </row>
    <row r="39" spans="1:5" ht="24" customHeight="1">
      <c r="A39" s="15" t="s">
        <v>1625</v>
      </c>
      <c r="B39" s="49"/>
      <c r="C39" s="46"/>
      <c r="D39" s="43"/>
      <c r="E39" s="44"/>
    </row>
    <row r="40" spans="1:5" ht="31.5" customHeight="1">
      <c r="A40" s="15" t="s">
        <v>1638</v>
      </c>
      <c r="B40" s="49">
        <v>4</v>
      </c>
      <c r="C40" s="48">
        <v>4</v>
      </c>
      <c r="D40" s="48">
        <v>6</v>
      </c>
      <c r="E40" s="44">
        <f t="shared" si="0"/>
        <v>50</v>
      </c>
    </row>
  </sheetData>
  <sheetProtection/>
  <mergeCells count="1">
    <mergeCell ref="A2:E2"/>
  </mergeCells>
  <printOptions horizontalCentered="1"/>
  <pageMargins left="0.75" right="0.75" top="0.74" bottom="0.54" header="0.51" footer="0.51"/>
  <pageSetup horizontalDpi="600" verticalDpi="600" orientation="portrait" paperSize="9" scale="7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showGridLines="0" showZeros="0" view="pageBreakPreview" zoomScaleSheetLayoutView="100" workbookViewId="0" topLeftCell="A1">
      <selection activeCell="C4" sqref="C4"/>
    </sheetView>
  </sheetViews>
  <sheetFormatPr defaultColWidth="9.125" defaultRowHeight="14.25"/>
  <cols>
    <col min="1" max="1" width="32.875" style="208" customWidth="1"/>
    <col min="2" max="2" width="16.125" style="208" customWidth="1"/>
    <col min="3" max="3" width="12.625" style="208" customWidth="1"/>
    <col min="4" max="4" width="12.875" style="208" customWidth="1"/>
    <col min="5" max="5" width="14.50390625" style="209" customWidth="1"/>
    <col min="6" max="6" width="9.125" style="210" customWidth="1"/>
    <col min="7" max="248" width="9.125" style="208" customWidth="1"/>
    <col min="249" max="16384" width="9.125" style="208" customWidth="1"/>
  </cols>
  <sheetData>
    <row r="1" ht="14.25">
      <c r="A1" s="211" t="s">
        <v>49</v>
      </c>
    </row>
    <row r="2" spans="1:5" ht="40.5" customHeight="1">
      <c r="A2" s="212" t="s">
        <v>2</v>
      </c>
      <c r="B2" s="212"/>
      <c r="C2" s="212"/>
      <c r="D2" s="212"/>
      <c r="E2" s="212"/>
    </row>
    <row r="3" spans="1:5" ht="22.5" customHeight="1">
      <c r="A3" s="213"/>
      <c r="B3" s="213"/>
      <c r="C3" s="213"/>
      <c r="E3" s="214" t="s">
        <v>50</v>
      </c>
    </row>
    <row r="4" spans="1:5" ht="36.75" customHeight="1">
      <c r="A4" s="194" t="s">
        <v>51</v>
      </c>
      <c r="B4" s="194" t="s">
        <v>52</v>
      </c>
      <c r="C4" s="194" t="s">
        <v>53</v>
      </c>
      <c r="D4" s="75" t="s">
        <v>54</v>
      </c>
      <c r="E4" s="215" t="s">
        <v>55</v>
      </c>
    </row>
    <row r="5" spans="1:5" ht="24.75" customHeight="1">
      <c r="A5" s="216" t="s">
        <v>56</v>
      </c>
      <c r="B5" s="217">
        <v>134165</v>
      </c>
      <c r="C5" s="217">
        <v>148000</v>
      </c>
      <c r="D5" s="218">
        <v>150632</v>
      </c>
      <c r="E5" s="219">
        <f aca="true" t="shared" si="0" ref="E5:E32">(D5-B5)/B5*100</f>
        <v>12.273692840904856</v>
      </c>
    </row>
    <row r="6" spans="1:5" ht="24.75" customHeight="1">
      <c r="A6" s="216" t="s">
        <v>57</v>
      </c>
      <c r="B6" s="217">
        <v>44470</v>
      </c>
      <c r="C6" s="217">
        <v>45000</v>
      </c>
      <c r="D6" s="218">
        <v>56447</v>
      </c>
      <c r="E6" s="219">
        <f t="shared" si="0"/>
        <v>26.932763660894988</v>
      </c>
    </row>
    <row r="7" spans="1:5" ht="24.75" customHeight="1">
      <c r="A7" s="216" t="s">
        <v>58</v>
      </c>
      <c r="B7" s="217">
        <v>504</v>
      </c>
      <c r="C7" s="217"/>
      <c r="D7" s="220">
        <v>-3</v>
      </c>
      <c r="E7" s="219">
        <f t="shared" si="0"/>
        <v>-100.59523809523809</v>
      </c>
    </row>
    <row r="8" spans="1:5" ht="24.75" customHeight="1">
      <c r="A8" s="216" t="s">
        <v>59</v>
      </c>
      <c r="B8" s="217">
        <v>18678</v>
      </c>
      <c r="C8" s="217">
        <v>20000</v>
      </c>
      <c r="D8" s="221">
        <v>28416</v>
      </c>
      <c r="E8" s="219">
        <f t="shared" si="0"/>
        <v>52.13620301959525</v>
      </c>
    </row>
    <row r="9" spans="1:5" ht="24.75" customHeight="1">
      <c r="A9" s="216" t="s">
        <v>60</v>
      </c>
      <c r="B9" s="217">
        <v>6332</v>
      </c>
      <c r="C9" s="217">
        <v>9000</v>
      </c>
      <c r="D9" s="218">
        <v>10236</v>
      </c>
      <c r="E9" s="219">
        <f t="shared" si="0"/>
        <v>61.65508528111181</v>
      </c>
    </row>
    <row r="10" spans="1:5" ht="24.75" customHeight="1">
      <c r="A10" s="216" t="s">
        <v>61</v>
      </c>
      <c r="B10" s="217">
        <v>6534</v>
      </c>
      <c r="C10" s="217">
        <v>10000</v>
      </c>
      <c r="D10" s="218">
        <v>7272</v>
      </c>
      <c r="E10" s="219">
        <f t="shared" si="0"/>
        <v>11.294765840220386</v>
      </c>
    </row>
    <row r="11" spans="1:5" ht="24.75" customHeight="1">
      <c r="A11" s="216" t="s">
        <v>62</v>
      </c>
      <c r="B11" s="222">
        <v>20305</v>
      </c>
      <c r="C11" s="217">
        <v>15000</v>
      </c>
      <c r="D11" s="218">
        <v>12863</v>
      </c>
      <c r="E11" s="219">
        <f t="shared" si="0"/>
        <v>-36.65107116473775</v>
      </c>
    </row>
    <row r="12" spans="1:5" ht="24.75" customHeight="1">
      <c r="A12" s="223" t="s">
        <v>63</v>
      </c>
      <c r="B12" s="224">
        <v>5490</v>
      </c>
      <c r="C12" s="217">
        <v>5000</v>
      </c>
      <c r="D12" s="218">
        <v>6076</v>
      </c>
      <c r="E12" s="219">
        <f t="shared" si="0"/>
        <v>10.673952641165755</v>
      </c>
    </row>
    <row r="13" spans="1:5" ht="24.75" customHeight="1">
      <c r="A13" s="216" t="s">
        <v>64</v>
      </c>
      <c r="B13" s="218">
        <v>8051</v>
      </c>
      <c r="C13" s="225">
        <v>5500</v>
      </c>
      <c r="D13" s="218">
        <v>4576</v>
      </c>
      <c r="E13" s="219">
        <f t="shared" si="0"/>
        <v>-43.1623400819774</v>
      </c>
    </row>
    <row r="14" spans="1:5" ht="24.75" customHeight="1">
      <c r="A14" s="216" t="s">
        <v>65</v>
      </c>
      <c r="B14" s="218">
        <v>3559</v>
      </c>
      <c r="C14" s="217">
        <v>2500</v>
      </c>
      <c r="D14" s="218">
        <v>513</v>
      </c>
      <c r="E14" s="219">
        <f t="shared" si="0"/>
        <v>-85.58583871874121</v>
      </c>
    </row>
    <row r="15" spans="1:5" ht="24.75" customHeight="1">
      <c r="A15" s="216" t="s">
        <v>66</v>
      </c>
      <c r="B15" s="217"/>
      <c r="C15" s="217"/>
      <c r="D15" s="218"/>
      <c r="E15" s="219"/>
    </row>
    <row r="16" spans="1:5" ht="24.75" customHeight="1">
      <c r="A16" s="226" t="s">
        <v>67</v>
      </c>
      <c r="B16" s="217">
        <v>3205</v>
      </c>
      <c r="C16" s="32">
        <v>2000</v>
      </c>
      <c r="D16" s="218">
        <v>1698</v>
      </c>
      <c r="E16" s="219">
        <f t="shared" si="0"/>
        <v>-47.02028081123245</v>
      </c>
    </row>
    <row r="17" spans="1:5" ht="24.75" customHeight="1">
      <c r="A17" s="216" t="s">
        <v>68</v>
      </c>
      <c r="B17" s="217"/>
      <c r="C17" s="32"/>
      <c r="D17" s="218"/>
      <c r="E17" s="219"/>
    </row>
    <row r="18" spans="1:5" ht="24.75" customHeight="1">
      <c r="A18" s="216" t="s">
        <v>69</v>
      </c>
      <c r="B18" s="218"/>
      <c r="C18" s="217">
        <v>0</v>
      </c>
      <c r="D18" s="218"/>
      <c r="E18" s="219"/>
    </row>
    <row r="19" spans="1:5" ht="24.75" customHeight="1">
      <c r="A19" s="227" t="s">
        <v>70</v>
      </c>
      <c r="B19" s="217">
        <v>154470</v>
      </c>
      <c r="C19" s="217">
        <f>C5+C11</f>
        <v>163000</v>
      </c>
      <c r="D19" s="217">
        <f>D5+D11</f>
        <v>163495</v>
      </c>
      <c r="E19" s="219">
        <f t="shared" si="0"/>
        <v>5.842558425584256</v>
      </c>
    </row>
    <row r="20" spans="1:5" ht="24.75" customHeight="1">
      <c r="A20" s="228"/>
      <c r="B20" s="217"/>
      <c r="C20" s="217"/>
      <c r="D20" s="218"/>
      <c r="E20" s="219"/>
    </row>
    <row r="21" spans="1:5" ht="24.75" customHeight="1">
      <c r="A21" s="134" t="s">
        <v>71</v>
      </c>
      <c r="B21" s="229">
        <v>5991</v>
      </c>
      <c r="C21" s="217"/>
      <c r="D21" s="218">
        <v>5991</v>
      </c>
      <c r="E21" s="219">
        <f t="shared" si="0"/>
        <v>0</v>
      </c>
    </row>
    <row r="22" spans="1:5" ht="24.75" customHeight="1">
      <c r="A22" s="134" t="s">
        <v>72</v>
      </c>
      <c r="B22" s="229">
        <v>71586</v>
      </c>
      <c r="C22" s="217"/>
      <c r="D22" s="218">
        <v>88581</v>
      </c>
      <c r="E22" s="219">
        <f t="shared" si="0"/>
        <v>23.740675551085406</v>
      </c>
    </row>
    <row r="23" spans="1:5" ht="24.75" customHeight="1">
      <c r="A23" s="134" t="s">
        <v>73</v>
      </c>
      <c r="B23" s="229">
        <v>30990</v>
      </c>
      <c r="C23" s="217"/>
      <c r="D23" s="218">
        <v>21575</v>
      </c>
      <c r="E23" s="219">
        <f t="shared" si="0"/>
        <v>-30.38076798967409</v>
      </c>
    </row>
    <row r="24" spans="1:5" ht="24.75" customHeight="1">
      <c r="A24" s="134" t="s">
        <v>74</v>
      </c>
      <c r="B24" s="229"/>
      <c r="C24" s="217"/>
      <c r="D24" s="218"/>
      <c r="E24" s="219"/>
    </row>
    <row r="25" spans="1:5" ht="24.75" customHeight="1">
      <c r="A25" s="128" t="s">
        <v>75</v>
      </c>
      <c r="B25" s="229">
        <v>45444</v>
      </c>
      <c r="C25" s="217"/>
      <c r="D25" s="218">
        <v>5754</v>
      </c>
      <c r="E25" s="219">
        <f t="shared" si="0"/>
        <v>-87.33826247689464</v>
      </c>
    </row>
    <row r="26" spans="1:5" ht="24.75" customHeight="1">
      <c r="A26" s="128" t="s">
        <v>76</v>
      </c>
      <c r="B26" s="229">
        <v>3227</v>
      </c>
      <c r="C26" s="217"/>
      <c r="D26" s="218">
        <v>5754</v>
      </c>
      <c r="E26" s="219">
        <f t="shared" si="0"/>
        <v>78.30802603036877</v>
      </c>
    </row>
    <row r="27" spans="1:5" ht="24.75" customHeight="1">
      <c r="A27" s="128" t="s">
        <v>77</v>
      </c>
      <c r="B27" s="229">
        <v>42217</v>
      </c>
      <c r="C27" s="217"/>
      <c r="D27" s="218"/>
      <c r="E27" s="219">
        <f t="shared" si="0"/>
        <v>-100</v>
      </c>
    </row>
    <row r="28" spans="1:5" ht="24.75" customHeight="1">
      <c r="A28" s="128" t="s">
        <v>78</v>
      </c>
      <c r="B28" s="229">
        <v>18918</v>
      </c>
      <c r="C28" s="217"/>
      <c r="D28" s="218">
        <v>6146</v>
      </c>
      <c r="E28" s="219">
        <f t="shared" si="0"/>
        <v>-67.51242203192727</v>
      </c>
    </row>
    <row r="29" spans="1:5" ht="24.75" customHeight="1">
      <c r="A29" s="128" t="s">
        <v>79</v>
      </c>
      <c r="B29" s="229"/>
      <c r="C29" s="217"/>
      <c r="D29" s="218"/>
      <c r="E29" s="219"/>
    </row>
    <row r="30" spans="1:5" ht="24.75" customHeight="1">
      <c r="A30" s="128" t="s">
        <v>80</v>
      </c>
      <c r="B30" s="229"/>
      <c r="C30" s="217"/>
      <c r="D30" s="218"/>
      <c r="E30" s="219"/>
    </row>
    <row r="31" spans="1:5" ht="24.75" customHeight="1">
      <c r="A31" s="128" t="s">
        <v>81</v>
      </c>
      <c r="B31" s="218">
        <v>888</v>
      </c>
      <c r="C31" s="217"/>
      <c r="D31" s="218">
        <v>13491</v>
      </c>
      <c r="E31" s="219">
        <f t="shared" si="0"/>
        <v>1419.2567567567569</v>
      </c>
    </row>
    <row r="32" spans="1:5" ht="24.75" customHeight="1">
      <c r="A32" s="78" t="s">
        <v>82</v>
      </c>
      <c r="B32" s="218">
        <v>328287</v>
      </c>
      <c r="C32" s="218">
        <f>C19+C21+C22+C23+C24+C25+C28+C29+C30+C31</f>
        <v>163000</v>
      </c>
      <c r="D32" s="218">
        <f>D19+D21+D22+D23+D25+D28+D31</f>
        <v>305033</v>
      </c>
      <c r="E32" s="219">
        <f t="shared" si="0"/>
        <v>-7.083436139719209</v>
      </c>
    </row>
    <row r="33" spans="2:4" ht="14.25">
      <c r="B33" s="230"/>
      <c r="C33" s="230"/>
      <c r="D33" s="230"/>
    </row>
    <row r="34" spans="2:4" ht="14.25">
      <c r="B34" s="230"/>
      <c r="C34" s="230"/>
      <c r="D34" s="230"/>
    </row>
    <row r="35" spans="2:4" ht="14.25">
      <c r="B35" s="230"/>
      <c r="C35" s="230"/>
      <c r="D35" s="230"/>
    </row>
    <row r="36" spans="2:4" ht="14.25">
      <c r="B36" s="230"/>
      <c r="C36" s="230"/>
      <c r="D36" s="230"/>
    </row>
    <row r="37" spans="2:4" ht="14.25">
      <c r="B37" s="230"/>
      <c r="C37" s="230"/>
      <c r="D37" s="230"/>
    </row>
    <row r="38" spans="2:4" ht="14.25">
      <c r="B38" s="230"/>
      <c r="C38" s="230"/>
      <c r="D38" s="230"/>
    </row>
    <row r="39" spans="2:4" ht="14.25">
      <c r="B39" s="230"/>
      <c r="C39" s="230"/>
      <c r="D39" s="230"/>
    </row>
    <row r="40" spans="2:4" ht="14.25">
      <c r="B40" s="230"/>
      <c r="C40" s="230"/>
      <c r="D40" s="230"/>
    </row>
    <row r="41" spans="2:4" ht="14.25">
      <c r="B41" s="230"/>
      <c r="C41" s="230"/>
      <c r="D41" s="230"/>
    </row>
    <row r="42" spans="2:4" ht="14.25">
      <c r="B42" s="230"/>
      <c r="C42" s="230"/>
      <c r="D42" s="230"/>
    </row>
    <row r="43" spans="2:4" ht="14.25">
      <c r="B43" s="230"/>
      <c r="C43" s="230"/>
      <c r="D43" s="230"/>
    </row>
    <row r="44" spans="2:4" ht="14.25">
      <c r="B44" s="230"/>
      <c r="C44" s="230"/>
      <c r="D44" s="230"/>
    </row>
    <row r="45" spans="2:4" ht="14.25">
      <c r="B45" s="230"/>
      <c r="C45" s="230"/>
      <c r="D45" s="230"/>
    </row>
    <row r="46" spans="2:4" ht="14.25">
      <c r="B46" s="230"/>
      <c r="C46" s="230"/>
      <c r="D46" s="230"/>
    </row>
    <row r="47" spans="2:4" ht="14.25">
      <c r="B47" s="230"/>
      <c r="C47" s="230"/>
      <c r="D47" s="230"/>
    </row>
    <row r="48" spans="2:4" ht="14.25">
      <c r="B48" s="230"/>
      <c r="C48" s="230"/>
      <c r="D48" s="230"/>
    </row>
    <row r="49" spans="2:4" ht="14.25">
      <c r="B49" s="230"/>
      <c r="C49" s="230"/>
      <c r="D49" s="230"/>
    </row>
    <row r="50" spans="2:4" ht="14.25">
      <c r="B50" s="230"/>
      <c r="C50" s="230"/>
      <c r="D50" s="230"/>
    </row>
    <row r="51" spans="2:4" ht="14.25">
      <c r="B51" s="230"/>
      <c r="C51" s="230"/>
      <c r="D51" s="230"/>
    </row>
    <row r="52" spans="2:4" ht="14.25">
      <c r="B52" s="230"/>
      <c r="C52" s="230"/>
      <c r="D52" s="230"/>
    </row>
    <row r="53" spans="2:4" ht="14.25">
      <c r="B53" s="230"/>
      <c r="C53" s="230"/>
      <c r="D53" s="230"/>
    </row>
    <row r="54" spans="2:4" ht="14.25">
      <c r="B54" s="230"/>
      <c r="C54" s="230"/>
      <c r="D54" s="230"/>
    </row>
    <row r="55" spans="2:4" ht="14.25">
      <c r="B55" s="230"/>
      <c r="C55" s="230"/>
      <c r="D55" s="230"/>
    </row>
    <row r="56" spans="2:4" ht="14.25">
      <c r="B56" s="230"/>
      <c r="C56" s="230"/>
      <c r="D56" s="230"/>
    </row>
    <row r="57" spans="2:4" ht="14.25">
      <c r="B57" s="230"/>
      <c r="C57" s="230"/>
      <c r="D57" s="230"/>
    </row>
    <row r="58" spans="2:4" ht="14.25">
      <c r="B58" s="230"/>
      <c r="C58" s="230"/>
      <c r="D58" s="230"/>
    </row>
    <row r="59" spans="2:4" ht="14.25">
      <c r="B59" s="230"/>
      <c r="C59" s="230"/>
      <c r="D59" s="230"/>
    </row>
    <row r="60" spans="2:4" ht="14.25">
      <c r="B60" s="230"/>
      <c r="C60" s="230"/>
      <c r="D60" s="230"/>
    </row>
    <row r="61" spans="2:4" ht="14.25">
      <c r="B61" s="230"/>
      <c r="C61" s="230"/>
      <c r="D61" s="230"/>
    </row>
    <row r="62" spans="2:4" ht="14.25">
      <c r="B62" s="230"/>
      <c r="C62" s="230"/>
      <c r="D62" s="230"/>
    </row>
    <row r="63" spans="2:4" ht="14.25">
      <c r="B63" s="230"/>
      <c r="C63" s="230"/>
      <c r="D63" s="230"/>
    </row>
    <row r="64" spans="2:4" ht="14.25">
      <c r="B64" s="230"/>
      <c r="C64" s="230"/>
      <c r="D64" s="230"/>
    </row>
    <row r="65" spans="2:4" ht="14.25">
      <c r="B65" s="230"/>
      <c r="C65" s="230"/>
      <c r="D65" s="230"/>
    </row>
    <row r="66" spans="2:4" ht="14.25">
      <c r="B66" s="230"/>
      <c r="C66" s="230"/>
      <c r="D66" s="230"/>
    </row>
    <row r="67" spans="2:4" ht="14.25">
      <c r="B67" s="230"/>
      <c r="C67" s="230"/>
      <c r="D67" s="230"/>
    </row>
    <row r="68" spans="2:4" ht="14.25">
      <c r="B68" s="230"/>
      <c r="C68" s="230"/>
      <c r="D68" s="230"/>
    </row>
    <row r="69" spans="2:4" ht="14.25">
      <c r="B69" s="230"/>
      <c r="C69" s="230"/>
      <c r="D69" s="230"/>
    </row>
    <row r="70" spans="2:4" ht="14.25">
      <c r="B70" s="230"/>
      <c r="C70" s="230"/>
      <c r="D70" s="230"/>
    </row>
    <row r="71" spans="2:4" ht="14.25">
      <c r="B71" s="230"/>
      <c r="C71" s="230"/>
      <c r="D71" s="230"/>
    </row>
    <row r="72" spans="2:4" ht="14.25">
      <c r="B72" s="230"/>
      <c r="C72" s="230"/>
      <c r="D72" s="230"/>
    </row>
    <row r="73" spans="2:4" ht="14.25">
      <c r="B73" s="230"/>
      <c r="C73" s="230"/>
      <c r="D73" s="230"/>
    </row>
    <row r="74" spans="2:4" ht="14.25">
      <c r="B74" s="230"/>
      <c r="C74" s="230"/>
      <c r="D74" s="230"/>
    </row>
    <row r="75" spans="2:4" ht="14.25">
      <c r="B75" s="230"/>
      <c r="C75" s="230"/>
      <c r="D75" s="230"/>
    </row>
    <row r="76" spans="2:4" ht="14.25">
      <c r="B76" s="230"/>
      <c r="C76" s="230"/>
      <c r="D76" s="230"/>
    </row>
    <row r="77" spans="2:4" ht="14.25">
      <c r="B77" s="230"/>
      <c r="C77" s="230"/>
      <c r="D77" s="230"/>
    </row>
    <row r="78" spans="2:4" ht="14.25">
      <c r="B78" s="230"/>
      <c r="C78" s="230"/>
      <c r="D78" s="230"/>
    </row>
    <row r="79" spans="2:4" ht="14.25">
      <c r="B79" s="230"/>
      <c r="C79" s="230"/>
      <c r="D79" s="230"/>
    </row>
    <row r="80" spans="2:4" ht="14.25">
      <c r="B80" s="230"/>
      <c r="C80" s="230"/>
      <c r="D80" s="230"/>
    </row>
    <row r="81" spans="2:4" ht="14.25">
      <c r="B81" s="230"/>
      <c r="C81" s="230"/>
      <c r="D81" s="230"/>
    </row>
    <row r="82" spans="2:4" ht="14.25">
      <c r="B82" s="230"/>
      <c r="C82" s="230"/>
      <c r="D82" s="230"/>
    </row>
    <row r="83" spans="2:4" ht="14.25">
      <c r="B83" s="230"/>
      <c r="C83" s="230"/>
      <c r="D83" s="230"/>
    </row>
    <row r="84" spans="2:4" ht="14.25">
      <c r="B84" s="230"/>
      <c r="C84" s="230"/>
      <c r="D84" s="230"/>
    </row>
    <row r="85" spans="2:4" ht="14.25">
      <c r="B85" s="230"/>
      <c r="C85" s="230"/>
      <c r="D85" s="230"/>
    </row>
    <row r="86" spans="2:4" ht="14.25">
      <c r="B86" s="230"/>
      <c r="C86" s="230"/>
      <c r="D86" s="230"/>
    </row>
    <row r="87" spans="2:4" ht="14.25">
      <c r="B87" s="230"/>
      <c r="C87" s="230"/>
      <c r="D87" s="230"/>
    </row>
    <row r="88" spans="2:4" ht="14.25">
      <c r="B88" s="230"/>
      <c r="C88" s="230"/>
      <c r="D88" s="230"/>
    </row>
    <row r="89" spans="2:4" ht="14.25">
      <c r="B89" s="230"/>
      <c r="C89" s="230"/>
      <c r="D89" s="230"/>
    </row>
    <row r="90" spans="2:4" ht="14.25">
      <c r="B90" s="230"/>
      <c r="C90" s="230"/>
      <c r="D90" s="230"/>
    </row>
    <row r="91" spans="2:4" ht="14.25">
      <c r="B91" s="230"/>
      <c r="C91" s="230"/>
      <c r="D91" s="230"/>
    </row>
    <row r="92" spans="2:4" ht="14.25">
      <c r="B92" s="230"/>
      <c r="C92" s="230"/>
      <c r="D92" s="230"/>
    </row>
    <row r="93" spans="2:4" ht="14.25">
      <c r="B93" s="230"/>
      <c r="C93" s="230"/>
      <c r="D93" s="230"/>
    </row>
    <row r="94" spans="2:4" ht="14.25">
      <c r="B94" s="230"/>
      <c r="C94" s="230"/>
      <c r="D94" s="230"/>
    </row>
    <row r="95" spans="2:4" ht="14.25">
      <c r="B95" s="230"/>
      <c r="C95" s="230"/>
      <c r="D95" s="230"/>
    </row>
    <row r="96" spans="2:4" ht="14.25">
      <c r="B96" s="230"/>
      <c r="C96" s="230"/>
      <c r="D96" s="230"/>
    </row>
    <row r="97" spans="2:4" ht="14.25">
      <c r="B97" s="230"/>
      <c r="C97" s="230"/>
      <c r="D97" s="230"/>
    </row>
    <row r="98" spans="2:4" ht="14.25">
      <c r="B98" s="230"/>
      <c r="C98" s="230"/>
      <c r="D98" s="230"/>
    </row>
    <row r="99" spans="2:4" ht="14.25">
      <c r="B99" s="230"/>
      <c r="C99" s="230"/>
      <c r="D99" s="230"/>
    </row>
    <row r="100" spans="2:4" ht="14.25">
      <c r="B100" s="230"/>
      <c r="C100" s="230"/>
      <c r="D100" s="230"/>
    </row>
    <row r="101" spans="2:4" ht="14.25">
      <c r="B101" s="230"/>
      <c r="C101" s="230"/>
      <c r="D101" s="230"/>
    </row>
    <row r="102" spans="2:4" ht="14.25">
      <c r="B102" s="230"/>
      <c r="C102" s="230"/>
      <c r="D102" s="230"/>
    </row>
    <row r="103" spans="2:4" ht="14.25">
      <c r="B103" s="230"/>
      <c r="C103" s="230"/>
      <c r="D103" s="230"/>
    </row>
    <row r="104" spans="2:4" ht="14.25">
      <c r="B104" s="230"/>
      <c r="C104" s="230"/>
      <c r="D104" s="230"/>
    </row>
    <row r="105" spans="2:4" ht="14.25">
      <c r="B105" s="230"/>
      <c r="C105" s="230"/>
      <c r="D105" s="230"/>
    </row>
    <row r="106" spans="2:4" ht="14.25">
      <c r="B106" s="230"/>
      <c r="C106" s="230"/>
      <c r="D106" s="230"/>
    </row>
    <row r="107" spans="2:4" ht="14.25">
      <c r="B107" s="230"/>
      <c r="C107" s="230"/>
      <c r="D107" s="230"/>
    </row>
    <row r="108" spans="2:4" ht="14.25">
      <c r="B108" s="230"/>
      <c r="C108" s="230"/>
      <c r="D108" s="230"/>
    </row>
    <row r="109" spans="2:4" ht="14.25">
      <c r="B109" s="230"/>
      <c r="C109" s="230"/>
      <c r="D109" s="230"/>
    </row>
    <row r="110" spans="2:4" ht="14.25">
      <c r="B110" s="230"/>
      <c r="C110" s="230"/>
      <c r="D110" s="230"/>
    </row>
    <row r="111" spans="2:4" ht="14.25">
      <c r="B111" s="230"/>
      <c r="C111" s="230"/>
      <c r="D111" s="230"/>
    </row>
    <row r="112" spans="2:4" ht="14.25">
      <c r="B112" s="230"/>
      <c r="C112" s="230"/>
      <c r="D112" s="230"/>
    </row>
    <row r="113" spans="2:4" ht="14.25">
      <c r="B113" s="230"/>
      <c r="C113" s="230"/>
      <c r="D113" s="230"/>
    </row>
    <row r="114" spans="2:4" ht="14.25">
      <c r="B114" s="230"/>
      <c r="C114" s="230"/>
      <c r="D114" s="230"/>
    </row>
    <row r="115" spans="2:4" ht="14.25">
      <c r="B115" s="230"/>
      <c r="C115" s="230"/>
      <c r="D115" s="230"/>
    </row>
    <row r="116" spans="2:4" ht="14.25">
      <c r="B116" s="230"/>
      <c r="C116" s="230"/>
      <c r="D116" s="230"/>
    </row>
    <row r="117" spans="2:4" ht="14.25">
      <c r="B117" s="230"/>
      <c r="C117" s="230"/>
      <c r="D117" s="230"/>
    </row>
    <row r="118" spans="2:4" ht="14.25">
      <c r="B118" s="230"/>
      <c r="C118" s="230"/>
      <c r="D118" s="230"/>
    </row>
    <row r="119" spans="2:4" ht="14.25">
      <c r="B119" s="230"/>
      <c r="C119" s="230"/>
      <c r="D119" s="230"/>
    </row>
  </sheetData>
  <sheetProtection/>
  <mergeCells count="2">
    <mergeCell ref="A2:E2"/>
    <mergeCell ref="A3:C3"/>
  </mergeCells>
  <printOptions horizontalCentered="1"/>
  <pageMargins left="0.23999999999999996" right="0.23999999999999996" top="0.51" bottom="0.59" header="0.63" footer="0.39"/>
  <pageSetup firstPageNumber="0" useFirstPageNumber="1" horizontalDpi="200" verticalDpi="200" orientation="portrait" pageOrder="overThenDown" paperSize="9" scale="73"/>
  <headerFooter scaleWithDoc="0" alignWithMargins="0">
    <oddFooter>&amp;C&amp;- &amp;P&amp;-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S28" sqref="S28"/>
    </sheetView>
  </sheetViews>
  <sheetFormatPr defaultColWidth="9.00390625" defaultRowHeight="14.25"/>
  <cols>
    <col min="1" max="1" width="30.75390625" style="0" customWidth="1"/>
    <col min="2" max="2" width="14.50390625" style="18" customWidth="1"/>
    <col min="3" max="3" width="14.875" style="19" customWidth="1"/>
    <col min="4" max="4" width="14.625" style="19" customWidth="1"/>
    <col min="5" max="5" width="16.125" style="20" customWidth="1"/>
  </cols>
  <sheetData>
    <row r="1" ht="14.25">
      <c r="A1" s="9">
        <v>19</v>
      </c>
    </row>
    <row r="2" spans="1:5" ht="53.25" customHeight="1">
      <c r="A2" s="21" t="s">
        <v>1639</v>
      </c>
      <c r="B2" s="21"/>
      <c r="C2" s="21"/>
      <c r="D2" s="21"/>
      <c r="E2" s="21"/>
    </row>
    <row r="3" spans="1:5" ht="14.25">
      <c r="A3" s="22"/>
      <c r="B3" s="23"/>
      <c r="C3" s="24"/>
      <c r="D3" s="24"/>
      <c r="E3" s="25" t="s">
        <v>1621</v>
      </c>
    </row>
    <row r="4" spans="1:5" ht="42" customHeight="1">
      <c r="A4" s="26" t="s">
        <v>1640</v>
      </c>
      <c r="B4" s="27" t="s">
        <v>52</v>
      </c>
      <c r="C4" s="28" t="s">
        <v>53</v>
      </c>
      <c r="D4" s="28" t="s">
        <v>54</v>
      </c>
      <c r="E4" s="29" t="s">
        <v>55</v>
      </c>
    </row>
    <row r="5" spans="1:5" ht="24.75" customHeight="1">
      <c r="A5" s="15" t="s">
        <v>1641</v>
      </c>
      <c r="B5" s="30">
        <v>86214</v>
      </c>
      <c r="C5" s="30">
        <v>95693</v>
      </c>
      <c r="D5" s="30">
        <v>112269</v>
      </c>
      <c r="E5" s="31">
        <f>(D5/B5-1)*100</f>
        <v>30.221309764075443</v>
      </c>
    </row>
    <row r="6" spans="1:5" ht="24.75" customHeight="1">
      <c r="A6" s="15" t="s">
        <v>1642</v>
      </c>
      <c r="B6" s="30">
        <v>82818</v>
      </c>
      <c r="C6" s="30">
        <v>91870</v>
      </c>
      <c r="D6" s="30">
        <v>97692</v>
      </c>
      <c r="E6" s="31">
        <f aca="true" t="shared" si="0" ref="E6:E31">(D6/B6-1)*100</f>
        <v>17.95986379772514</v>
      </c>
    </row>
    <row r="7" spans="1:5" ht="24.75" customHeight="1">
      <c r="A7" s="15" t="s">
        <v>1643</v>
      </c>
      <c r="B7" s="30">
        <v>3396</v>
      </c>
      <c r="C7" s="30">
        <v>3823</v>
      </c>
      <c r="D7" s="30">
        <v>14577</v>
      </c>
      <c r="E7" s="31">
        <f t="shared" si="0"/>
        <v>329.2402826855124</v>
      </c>
    </row>
    <row r="8" spans="1:5" ht="24.75" customHeight="1">
      <c r="A8" s="15" t="s">
        <v>1644</v>
      </c>
      <c r="B8" s="30">
        <v>57175</v>
      </c>
      <c r="C8" s="32">
        <v>63292</v>
      </c>
      <c r="D8" s="17">
        <v>78449</v>
      </c>
      <c r="E8" s="31">
        <f t="shared" si="0"/>
        <v>37.20857017927415</v>
      </c>
    </row>
    <row r="9" spans="1:5" ht="24.75" customHeight="1">
      <c r="A9" s="15" t="s">
        <v>1645</v>
      </c>
      <c r="B9" s="33">
        <v>55249</v>
      </c>
      <c r="C9" s="32">
        <v>61038</v>
      </c>
      <c r="D9" s="30">
        <v>65416</v>
      </c>
      <c r="E9" s="31">
        <f t="shared" si="0"/>
        <v>18.402143025213125</v>
      </c>
    </row>
    <row r="10" spans="1:5" ht="24.75" customHeight="1">
      <c r="A10" s="15" t="s">
        <v>1646</v>
      </c>
      <c r="B10" s="33">
        <v>1926</v>
      </c>
      <c r="C10" s="30">
        <v>2254</v>
      </c>
      <c r="D10" s="30">
        <v>13033</v>
      </c>
      <c r="E10" s="31">
        <f t="shared" si="0"/>
        <v>576.6874350986501</v>
      </c>
    </row>
    <row r="11" spans="1:5" ht="24.75" customHeight="1">
      <c r="A11" s="15" t="s">
        <v>1647</v>
      </c>
      <c r="B11" s="33">
        <v>549</v>
      </c>
      <c r="C11" s="30">
        <v>564</v>
      </c>
      <c r="D11" s="30">
        <v>553</v>
      </c>
      <c r="E11" s="31">
        <f t="shared" si="0"/>
        <v>0.7285974499089187</v>
      </c>
    </row>
    <row r="12" spans="1:5" ht="24.75" customHeight="1">
      <c r="A12" s="15" t="s">
        <v>1645</v>
      </c>
      <c r="B12" s="33">
        <v>545</v>
      </c>
      <c r="C12" s="30">
        <v>559</v>
      </c>
      <c r="D12" s="30">
        <v>549</v>
      </c>
      <c r="E12" s="31">
        <f t="shared" si="0"/>
        <v>0.7339449541284404</v>
      </c>
    </row>
    <row r="13" spans="1:5" ht="24.75" customHeight="1">
      <c r="A13" s="15" t="s">
        <v>1646</v>
      </c>
      <c r="B13" s="33">
        <v>4</v>
      </c>
      <c r="C13" s="30">
        <v>5</v>
      </c>
      <c r="D13" s="30">
        <v>4</v>
      </c>
      <c r="E13" s="31">
        <f t="shared" si="0"/>
        <v>0</v>
      </c>
    </row>
    <row r="14" spans="1:5" ht="24.75" customHeight="1">
      <c r="A14" s="15" t="s">
        <v>1648</v>
      </c>
      <c r="B14" s="33">
        <v>10874</v>
      </c>
      <c r="C14" s="32">
        <v>11468</v>
      </c>
      <c r="D14" s="30">
        <v>11908</v>
      </c>
      <c r="E14" s="31">
        <f t="shared" si="0"/>
        <v>9.508920360492912</v>
      </c>
    </row>
    <row r="15" spans="1:5" ht="24.75" customHeight="1">
      <c r="A15" s="15" t="s">
        <v>1645</v>
      </c>
      <c r="B15" s="33">
        <v>10874</v>
      </c>
      <c r="C15" s="32">
        <v>11468</v>
      </c>
      <c r="D15" s="30">
        <v>11908</v>
      </c>
      <c r="E15" s="31">
        <f t="shared" si="0"/>
        <v>9.508920360492912</v>
      </c>
    </row>
    <row r="16" spans="1:5" ht="24.75" customHeight="1">
      <c r="A16" s="15" t="s">
        <v>1646</v>
      </c>
      <c r="B16" s="30"/>
      <c r="C16" s="30"/>
      <c r="D16" s="30"/>
      <c r="E16" s="31"/>
    </row>
    <row r="17" spans="1:5" ht="24.75" customHeight="1">
      <c r="A17" s="15" t="s">
        <v>1649</v>
      </c>
      <c r="B17" s="33">
        <v>4077</v>
      </c>
      <c r="C17" s="17">
        <v>4778</v>
      </c>
      <c r="D17" s="30">
        <v>5055</v>
      </c>
      <c r="E17" s="31">
        <f t="shared" si="0"/>
        <v>23.988226637233257</v>
      </c>
    </row>
    <row r="18" spans="1:5" ht="24.75" customHeight="1">
      <c r="A18" s="15" t="s">
        <v>1650</v>
      </c>
      <c r="B18" s="17">
        <v>4027</v>
      </c>
      <c r="C18" s="17">
        <v>4730</v>
      </c>
      <c r="D18" s="30">
        <v>4992</v>
      </c>
      <c r="E18" s="31">
        <f t="shared" si="0"/>
        <v>23.96324807549044</v>
      </c>
    </row>
    <row r="19" spans="1:5" ht="24.75" customHeight="1">
      <c r="A19" s="15" t="s">
        <v>1651</v>
      </c>
      <c r="B19" s="30">
        <v>50</v>
      </c>
      <c r="C19" s="30">
        <v>48</v>
      </c>
      <c r="D19" s="30">
        <v>63</v>
      </c>
      <c r="E19" s="31">
        <f t="shared" si="0"/>
        <v>26</v>
      </c>
    </row>
    <row r="20" spans="1:5" ht="24.75" customHeight="1">
      <c r="A20" s="15" t="s">
        <v>1632</v>
      </c>
      <c r="B20" s="34">
        <v>13065</v>
      </c>
      <c r="C20" s="35">
        <v>15010</v>
      </c>
      <c r="D20" s="30">
        <v>15710</v>
      </c>
      <c r="E20" s="31">
        <f t="shared" si="0"/>
        <v>20.244929200153084</v>
      </c>
    </row>
    <row r="21" spans="1:5" ht="24.75" customHeight="1">
      <c r="A21" s="15" t="s">
        <v>1650</v>
      </c>
      <c r="B21" s="17">
        <v>11789</v>
      </c>
      <c r="C21" s="17">
        <v>13677</v>
      </c>
      <c r="D21" s="30">
        <v>14392</v>
      </c>
      <c r="E21" s="31">
        <f t="shared" si="0"/>
        <v>22.079904996182886</v>
      </c>
    </row>
    <row r="22" spans="1:5" ht="24.75" customHeight="1">
      <c r="A22" s="15" t="s">
        <v>1651</v>
      </c>
      <c r="B22" s="30">
        <v>1276</v>
      </c>
      <c r="C22" s="30">
        <v>1333</v>
      </c>
      <c r="D22" s="30">
        <v>1318</v>
      </c>
      <c r="E22" s="31">
        <f t="shared" si="0"/>
        <v>3.2915360501567292</v>
      </c>
    </row>
    <row r="23" spans="1:5" ht="24.75" customHeight="1">
      <c r="A23" s="15" t="s">
        <v>1652</v>
      </c>
      <c r="B23" s="36">
        <v>61</v>
      </c>
      <c r="C23" s="36">
        <v>68</v>
      </c>
      <c r="D23" s="30">
        <v>210</v>
      </c>
      <c r="E23" s="31">
        <f t="shared" si="0"/>
        <v>244.26229508196718</v>
      </c>
    </row>
    <row r="24" spans="1:5" ht="24.75" customHeight="1">
      <c r="A24" s="15" t="s">
        <v>1653</v>
      </c>
      <c r="B24" s="33">
        <v>57</v>
      </c>
      <c r="C24" s="17">
        <v>63</v>
      </c>
      <c r="D24" s="30">
        <v>203</v>
      </c>
      <c r="E24" s="31">
        <f t="shared" si="0"/>
        <v>256.140350877193</v>
      </c>
    </row>
    <row r="25" spans="1:5" ht="24.75" customHeight="1">
      <c r="A25" s="15" t="s">
        <v>1654</v>
      </c>
      <c r="B25" s="30">
        <v>4</v>
      </c>
      <c r="C25" s="30">
        <v>5</v>
      </c>
      <c r="D25" s="30">
        <v>7</v>
      </c>
      <c r="E25" s="31">
        <f t="shared" si="0"/>
        <v>75</v>
      </c>
    </row>
    <row r="26" spans="1:5" ht="24.75" customHeight="1">
      <c r="A26" s="15" t="s">
        <v>1655</v>
      </c>
      <c r="B26" s="17">
        <v>213</v>
      </c>
      <c r="C26" s="35">
        <v>252</v>
      </c>
      <c r="D26" s="30">
        <v>194</v>
      </c>
      <c r="E26" s="31">
        <f t="shared" si="0"/>
        <v>-8.920187793427225</v>
      </c>
    </row>
    <row r="27" spans="1:5" ht="24.75" customHeight="1">
      <c r="A27" s="15" t="s">
        <v>1656</v>
      </c>
      <c r="B27" s="33">
        <v>77</v>
      </c>
      <c r="C27" s="17">
        <v>73</v>
      </c>
      <c r="D27" s="30">
        <v>42</v>
      </c>
      <c r="E27" s="31">
        <f t="shared" si="0"/>
        <v>-45.45454545454546</v>
      </c>
    </row>
    <row r="28" spans="1:5" ht="24.75" customHeight="1">
      <c r="A28" s="15" t="s">
        <v>1657</v>
      </c>
      <c r="B28" s="30">
        <v>136</v>
      </c>
      <c r="C28" s="30">
        <v>179</v>
      </c>
      <c r="D28" s="30">
        <v>152</v>
      </c>
      <c r="E28" s="31">
        <f t="shared" si="0"/>
        <v>11.764705882352944</v>
      </c>
    </row>
    <row r="29" spans="1:5" ht="24.75" customHeight="1">
      <c r="A29" s="15" t="s">
        <v>1658</v>
      </c>
      <c r="B29" s="35">
        <v>200</v>
      </c>
      <c r="C29" s="35">
        <v>262</v>
      </c>
      <c r="D29" s="30">
        <v>190</v>
      </c>
      <c r="E29" s="31">
        <f t="shared" si="0"/>
        <v>-5.000000000000004</v>
      </c>
    </row>
    <row r="30" spans="1:5" ht="24.75" customHeight="1">
      <c r="A30" s="15" t="s">
        <v>1659</v>
      </c>
      <c r="B30" s="17">
        <v>200</v>
      </c>
      <c r="C30" s="30">
        <v>262</v>
      </c>
      <c r="D30" s="30">
        <v>190</v>
      </c>
      <c r="E30" s="31">
        <f t="shared" si="0"/>
        <v>-5.000000000000004</v>
      </c>
    </row>
    <row r="31" spans="1:5" ht="21.75" customHeight="1">
      <c r="A31" s="15" t="s">
        <v>1660</v>
      </c>
      <c r="B31" s="37"/>
      <c r="C31" s="37"/>
      <c r="D31" s="30"/>
      <c r="E31" s="31"/>
    </row>
  </sheetData>
  <sheetProtection/>
  <mergeCells count="1">
    <mergeCell ref="A2:E2"/>
  </mergeCells>
  <printOptions/>
  <pageMargins left="0.22" right="0.17" top="0.49" bottom="0.3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S28" sqref="S28"/>
    </sheetView>
  </sheetViews>
  <sheetFormatPr defaultColWidth="9.00390625" defaultRowHeight="14.25"/>
  <cols>
    <col min="1" max="1" width="45.25390625" style="0" customWidth="1"/>
    <col min="2" max="2" width="26.125" style="8" customWidth="1"/>
  </cols>
  <sheetData>
    <row r="1" ht="14.25">
      <c r="A1" s="9">
        <v>20</v>
      </c>
    </row>
    <row r="2" spans="1:2" ht="40.5" customHeight="1">
      <c r="A2" s="10" t="s">
        <v>40</v>
      </c>
      <c r="B2" s="10"/>
    </row>
    <row r="3" spans="1:2" ht="21.75" customHeight="1">
      <c r="A3" s="11"/>
      <c r="B3" s="12" t="s">
        <v>84</v>
      </c>
    </row>
    <row r="4" spans="1:2" ht="24.75" customHeight="1">
      <c r="A4" s="13" t="s">
        <v>1272</v>
      </c>
      <c r="B4" s="14" t="s">
        <v>54</v>
      </c>
    </row>
    <row r="5" spans="1:2" ht="24.75" customHeight="1">
      <c r="A5" s="15" t="s">
        <v>1661</v>
      </c>
      <c r="B5" s="16">
        <v>392727</v>
      </c>
    </row>
    <row r="6" spans="1:2" ht="24.75" customHeight="1">
      <c r="A6" s="15" t="s">
        <v>1662</v>
      </c>
      <c r="B6" s="17">
        <v>335377</v>
      </c>
    </row>
    <row r="7" spans="1:2" ht="24.75" customHeight="1">
      <c r="A7" s="15" t="s">
        <v>1663</v>
      </c>
      <c r="B7" s="17">
        <v>7260</v>
      </c>
    </row>
    <row r="8" spans="1:2" ht="24.75" customHeight="1">
      <c r="A8" s="15" t="s">
        <v>1664</v>
      </c>
      <c r="B8" s="17">
        <v>2800</v>
      </c>
    </row>
    <row r="9" spans="1:2" ht="24.75" customHeight="1">
      <c r="A9" s="15" t="s">
        <v>1665</v>
      </c>
      <c r="B9" s="17">
        <v>18918</v>
      </c>
    </row>
    <row r="10" spans="1:2" ht="24.75" customHeight="1">
      <c r="A10" s="15" t="s">
        <v>1666</v>
      </c>
      <c r="B10" s="17">
        <v>25130</v>
      </c>
    </row>
    <row r="11" spans="1:2" ht="24.75" customHeight="1">
      <c r="A11" s="15" t="s">
        <v>1667</v>
      </c>
      <c r="B11" s="17">
        <v>976</v>
      </c>
    </row>
    <row r="12" spans="1:2" ht="24.75" customHeight="1">
      <c r="A12" s="15" t="s">
        <v>1668</v>
      </c>
      <c r="B12" s="17">
        <v>1947</v>
      </c>
    </row>
    <row r="13" spans="1:2" ht="27.75" customHeight="1">
      <c r="A13" s="15" t="s">
        <v>1669</v>
      </c>
      <c r="B13" s="17">
        <v>319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S28" sqref="S28"/>
    </sheetView>
  </sheetViews>
  <sheetFormatPr defaultColWidth="9.00390625" defaultRowHeight="14.25"/>
  <sheetData>
    <row r="1" ht="14.25">
      <c r="A1" s="1">
        <v>21</v>
      </c>
    </row>
    <row r="2" ht="12" customHeight="1">
      <c r="A2" s="2" t="s">
        <v>1522</v>
      </c>
    </row>
    <row r="3" spans="1:9" ht="26.25">
      <c r="A3" s="3" t="s">
        <v>1670</v>
      </c>
      <c r="B3" s="3"/>
      <c r="C3" s="3"/>
      <c r="D3" s="3"/>
      <c r="E3" s="3"/>
      <c r="F3" s="3"/>
      <c r="G3" s="3"/>
      <c r="H3" s="3"/>
      <c r="I3" s="3"/>
    </row>
    <row r="4" ht="14.25">
      <c r="A4" s="4" t="s">
        <v>1522</v>
      </c>
    </row>
    <row r="5" spans="1:9" ht="14.25" customHeight="1">
      <c r="A5" s="5" t="s">
        <v>1671</v>
      </c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  <row r="28" spans="1:9" ht="14.25">
      <c r="A28" s="5"/>
      <c r="B28" s="5"/>
      <c r="C28" s="5"/>
      <c r="D28" s="5"/>
      <c r="E28" s="5"/>
      <c r="F28" s="5"/>
      <c r="G28" s="5"/>
      <c r="H28" s="5"/>
      <c r="I28" s="5"/>
    </row>
    <row r="29" spans="1:9" ht="14.25">
      <c r="A29" s="5"/>
      <c r="B29" s="5"/>
      <c r="C29" s="5"/>
      <c r="D29" s="5"/>
      <c r="E29" s="5"/>
      <c r="F29" s="5"/>
      <c r="G29" s="5"/>
      <c r="H29" s="5"/>
      <c r="I29" s="5"/>
    </row>
    <row r="30" spans="1:9" ht="14.25">
      <c r="A30" s="5"/>
      <c r="B30" s="5"/>
      <c r="C30" s="5"/>
      <c r="D30" s="5"/>
      <c r="E30" s="5"/>
      <c r="F30" s="5"/>
      <c r="G30" s="5"/>
      <c r="H30" s="5"/>
      <c r="I30" s="5"/>
    </row>
    <row r="31" spans="1:9" ht="14.25">
      <c r="A31" s="5"/>
      <c r="B31" s="5"/>
      <c r="C31" s="5"/>
      <c r="D31" s="5"/>
      <c r="E31" s="5"/>
      <c r="F31" s="5"/>
      <c r="G31" s="5"/>
      <c r="H31" s="5"/>
      <c r="I31" s="5"/>
    </row>
    <row r="32" spans="1:9" ht="14.2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6"/>
      <c r="B33" s="6"/>
      <c r="C33" s="6"/>
      <c r="D33" s="6"/>
      <c r="E33" s="6"/>
      <c r="F33" s="6"/>
      <c r="G33" s="6"/>
      <c r="H33" s="6"/>
      <c r="I33" s="6"/>
    </row>
    <row r="34" spans="1:9" ht="18.75">
      <c r="A34" s="6"/>
      <c r="B34" s="6"/>
      <c r="C34" s="6"/>
      <c r="D34" s="6"/>
      <c r="E34" s="6"/>
      <c r="F34" s="6"/>
      <c r="G34" s="6"/>
      <c r="H34" s="6"/>
      <c r="I34" s="6"/>
    </row>
    <row r="35" spans="1:9" ht="18.75">
      <c r="A35" s="6"/>
      <c r="B35" s="6"/>
      <c r="C35" s="6"/>
      <c r="D35" s="6"/>
      <c r="E35" s="6"/>
      <c r="F35" s="6"/>
      <c r="G35" s="6"/>
      <c r="H35" s="6"/>
      <c r="I35" s="6"/>
    </row>
    <row r="36" spans="1:9" ht="18.75">
      <c r="A36" s="6"/>
      <c r="B36" s="6"/>
      <c r="C36" s="6"/>
      <c r="D36" s="6"/>
      <c r="E36" s="6"/>
      <c r="F36" s="6"/>
      <c r="G36" s="6"/>
      <c r="H36" s="6"/>
      <c r="I36" s="6"/>
    </row>
    <row r="37" spans="1:9" ht="18.75">
      <c r="A37" s="6"/>
      <c r="B37" s="6"/>
      <c r="C37" s="6"/>
      <c r="D37" s="6"/>
      <c r="E37" s="6"/>
      <c r="F37" s="6"/>
      <c r="G37" s="6"/>
      <c r="H37" s="6"/>
      <c r="I37" s="6"/>
    </row>
    <row r="38" spans="1:9" ht="18.75">
      <c r="A38" s="6"/>
      <c r="B38" s="6"/>
      <c r="C38" s="6"/>
      <c r="D38" s="6"/>
      <c r="E38" s="6"/>
      <c r="F38" s="6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6"/>
      <c r="B40" s="6"/>
      <c r="C40" s="6"/>
      <c r="D40" s="6"/>
      <c r="E40" s="6"/>
      <c r="F40" s="6"/>
      <c r="G40" s="6"/>
      <c r="H40" s="6"/>
      <c r="I40" s="6"/>
    </row>
  </sheetData>
  <sheetProtection/>
  <mergeCells count="2">
    <mergeCell ref="A3:I3"/>
    <mergeCell ref="A5:I32"/>
  </mergeCells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S28" sqref="S28"/>
    </sheetView>
  </sheetViews>
  <sheetFormatPr defaultColWidth="9.00390625" defaultRowHeight="14.25"/>
  <sheetData>
    <row r="1" ht="14.25">
      <c r="A1" s="1">
        <v>22</v>
      </c>
    </row>
    <row r="2" ht="12" customHeight="1">
      <c r="A2" s="2" t="s">
        <v>1522</v>
      </c>
    </row>
    <row r="3" spans="1:9" ht="26.25">
      <c r="A3" s="3" t="s">
        <v>1672</v>
      </c>
      <c r="B3" s="3"/>
      <c r="C3" s="3"/>
      <c r="D3" s="3"/>
      <c r="E3" s="3"/>
      <c r="F3" s="3"/>
      <c r="G3" s="3"/>
      <c r="H3" s="3"/>
      <c r="I3" s="3"/>
    </row>
    <row r="4" ht="14.25">
      <c r="A4" s="4" t="s">
        <v>1522</v>
      </c>
    </row>
    <row r="5" spans="1:9" ht="14.25" customHeight="1">
      <c r="A5" s="5" t="s">
        <v>1673</v>
      </c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  <row r="28" spans="1:9" ht="14.25">
      <c r="A28" s="5"/>
      <c r="B28" s="5"/>
      <c r="C28" s="5"/>
      <c r="D28" s="5"/>
      <c r="E28" s="5"/>
      <c r="F28" s="5"/>
      <c r="G28" s="5"/>
      <c r="H28" s="5"/>
      <c r="I28" s="5"/>
    </row>
    <row r="29" spans="1:9" ht="14.25">
      <c r="A29" s="5"/>
      <c r="B29" s="5"/>
      <c r="C29" s="5"/>
      <c r="D29" s="5"/>
      <c r="E29" s="5"/>
      <c r="F29" s="5"/>
      <c r="G29" s="5"/>
      <c r="H29" s="5"/>
      <c r="I29" s="5"/>
    </row>
    <row r="30" spans="1:9" ht="14.25">
      <c r="A30" s="5"/>
      <c r="B30" s="5"/>
      <c r="C30" s="5"/>
      <c r="D30" s="5"/>
      <c r="E30" s="5"/>
      <c r="F30" s="5"/>
      <c r="G30" s="5"/>
      <c r="H30" s="5"/>
      <c r="I30" s="5"/>
    </row>
  </sheetData>
  <sheetProtection/>
  <mergeCells count="2">
    <mergeCell ref="A3:I3"/>
    <mergeCell ref="A5:I30"/>
  </mergeCells>
  <printOptions/>
  <pageMargins left="0.75" right="0.75" top="1" bottom="1" header="0.51" footer="0.5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S28" sqref="S28"/>
    </sheetView>
  </sheetViews>
  <sheetFormatPr defaultColWidth="9.00390625" defaultRowHeight="14.25"/>
  <sheetData>
    <row r="1" ht="14.25">
      <c r="A1" s="1">
        <v>23</v>
      </c>
    </row>
    <row r="2" ht="12" customHeight="1">
      <c r="A2" s="2" t="s">
        <v>1522</v>
      </c>
    </row>
    <row r="3" spans="1:9" ht="26.25">
      <c r="A3" s="3" t="s">
        <v>1674</v>
      </c>
      <c r="B3" s="3"/>
      <c r="C3" s="3"/>
      <c r="D3" s="3"/>
      <c r="E3" s="3"/>
      <c r="F3" s="3"/>
      <c r="G3" s="3"/>
      <c r="H3" s="3"/>
      <c r="I3" s="3"/>
    </row>
    <row r="4" ht="14.25">
      <c r="A4" s="4" t="s">
        <v>1522</v>
      </c>
    </row>
    <row r="5" spans="1:9" ht="14.25" customHeight="1">
      <c r="A5" s="5" t="s">
        <v>1675</v>
      </c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8.75">
      <c r="A25" s="6"/>
      <c r="B25" s="6"/>
      <c r="C25" s="6"/>
      <c r="D25" s="6"/>
      <c r="E25" s="6"/>
      <c r="F25" s="6"/>
      <c r="G25" s="6"/>
      <c r="H25" s="6"/>
      <c r="I25" s="6"/>
    </row>
    <row r="26" spans="1:9" ht="18.75">
      <c r="A26" s="6"/>
      <c r="B26" s="6"/>
      <c r="C26" s="6"/>
      <c r="D26" s="6"/>
      <c r="E26" s="6"/>
      <c r="F26" s="6"/>
      <c r="G26" s="6"/>
      <c r="H26" s="6"/>
      <c r="I26" s="6"/>
    </row>
    <row r="27" spans="1:9" ht="18.75">
      <c r="A27" s="6"/>
      <c r="B27" s="6"/>
      <c r="C27" s="6"/>
      <c r="D27" s="6"/>
      <c r="E27" s="6"/>
      <c r="F27" s="6"/>
      <c r="G27" s="6"/>
      <c r="H27" s="6"/>
      <c r="I27" s="6"/>
    </row>
    <row r="28" spans="1:8" ht="18.75">
      <c r="A28" s="7"/>
      <c r="B28" s="7"/>
      <c r="C28" s="7"/>
      <c r="D28" s="7"/>
      <c r="E28" s="7"/>
      <c r="F28" s="7"/>
      <c r="G28" s="7"/>
      <c r="H28" s="7"/>
    </row>
    <row r="29" spans="1:8" ht="18.75">
      <c r="A29" s="7"/>
      <c r="B29" s="7"/>
      <c r="C29" s="7"/>
      <c r="D29" s="7"/>
      <c r="E29" s="7"/>
      <c r="F29" s="7"/>
      <c r="G29" s="7"/>
      <c r="H29" s="7"/>
    </row>
    <row r="30" spans="1:8" ht="18.75">
      <c r="A30" s="7"/>
      <c r="B30" s="7"/>
      <c r="C30" s="7"/>
      <c r="D30" s="7"/>
      <c r="E30" s="7"/>
      <c r="F30" s="7"/>
      <c r="G30" s="7"/>
      <c r="H30" s="7"/>
    </row>
  </sheetData>
  <sheetProtection/>
  <mergeCells count="2">
    <mergeCell ref="A3:I3"/>
    <mergeCell ref="A5:I2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view="pageBreakPreview" zoomScaleSheetLayoutView="100" workbookViewId="0" topLeftCell="A1">
      <selection activeCell="S28" sqref="S28"/>
    </sheetView>
  </sheetViews>
  <sheetFormatPr defaultColWidth="9.125" defaultRowHeight="14.25"/>
  <cols>
    <col min="1" max="1" width="29.00390625" style="186" customWidth="1"/>
    <col min="2" max="4" width="12.375" style="187" customWidth="1"/>
    <col min="5" max="5" width="13.50390625" style="202" customWidth="1"/>
    <col min="6" max="226" width="9.125" style="187" customWidth="1"/>
    <col min="227" max="16384" width="9.125" style="187" customWidth="1"/>
  </cols>
  <sheetData>
    <row r="1" spans="1:5" s="201" customFormat="1" ht="14.25">
      <c r="A1" s="203" t="s">
        <v>83</v>
      </c>
      <c r="E1" s="204"/>
    </row>
    <row r="2" spans="1:5" s="201" customFormat="1" ht="33.75" customHeight="1">
      <c r="A2" s="205" t="s">
        <v>4</v>
      </c>
      <c r="B2" s="205"/>
      <c r="C2" s="205"/>
      <c r="D2" s="205"/>
      <c r="E2" s="205"/>
    </row>
    <row r="3" spans="1:5" ht="16.5" customHeight="1">
      <c r="A3" s="206" t="s">
        <v>84</v>
      </c>
      <c r="B3" s="206"/>
      <c r="C3" s="206"/>
      <c r="D3" s="206"/>
      <c r="E3" s="206"/>
    </row>
    <row r="4" spans="1:5" s="183" customFormat="1" ht="34.5" customHeight="1">
      <c r="A4" s="123" t="s">
        <v>51</v>
      </c>
      <c r="B4" s="123" t="s">
        <v>52</v>
      </c>
      <c r="C4" s="123" t="s">
        <v>53</v>
      </c>
      <c r="D4" s="75" t="s">
        <v>54</v>
      </c>
      <c r="E4" s="124" t="s">
        <v>55</v>
      </c>
    </row>
    <row r="5" spans="1:5" ht="26.25" customHeight="1">
      <c r="A5" s="125" t="s">
        <v>85</v>
      </c>
      <c r="B5" s="135">
        <v>46932</v>
      </c>
      <c r="C5" s="135">
        <v>37650</v>
      </c>
      <c r="D5" s="197">
        <v>50888</v>
      </c>
      <c r="E5" s="198">
        <f>(D5-B5)/B5*100</f>
        <v>8.429216739111906</v>
      </c>
    </row>
    <row r="6" spans="1:5" ht="26.25" customHeight="1">
      <c r="A6" s="125" t="s">
        <v>86</v>
      </c>
      <c r="B6" s="135">
        <v>370</v>
      </c>
      <c r="C6" s="135">
        <v>400</v>
      </c>
      <c r="D6" s="197">
        <v>334</v>
      </c>
      <c r="E6" s="198">
        <f aca="true" t="shared" si="0" ref="E6:E37">(D6-B6)/B6*100</f>
        <v>-9.72972972972973</v>
      </c>
    </row>
    <row r="7" spans="1:5" ht="26.25" customHeight="1">
      <c r="A7" s="125" t="s">
        <v>87</v>
      </c>
      <c r="B7" s="135">
        <v>24358</v>
      </c>
      <c r="C7" s="135">
        <v>21035</v>
      </c>
      <c r="D7" s="197">
        <v>27972</v>
      </c>
      <c r="E7" s="198">
        <f t="shared" si="0"/>
        <v>14.837014533212908</v>
      </c>
    </row>
    <row r="8" spans="1:5" ht="26.25" customHeight="1">
      <c r="A8" s="125" t="s">
        <v>88</v>
      </c>
      <c r="B8" s="135">
        <v>53740</v>
      </c>
      <c r="C8" s="135">
        <v>50740</v>
      </c>
      <c r="D8" s="197">
        <v>57277</v>
      </c>
      <c r="E8" s="198">
        <f t="shared" si="0"/>
        <v>6.58168961667287</v>
      </c>
    </row>
    <row r="9" spans="1:5" ht="26.25" customHeight="1">
      <c r="A9" s="125" t="s">
        <v>89</v>
      </c>
      <c r="B9" s="135">
        <v>5337</v>
      </c>
      <c r="C9" s="135">
        <v>4527</v>
      </c>
      <c r="D9" s="197">
        <v>5928</v>
      </c>
      <c r="E9" s="198">
        <f t="shared" si="0"/>
        <v>11.07363687464868</v>
      </c>
    </row>
    <row r="10" spans="1:5" ht="26.25" customHeight="1">
      <c r="A10" s="125" t="s">
        <v>90</v>
      </c>
      <c r="B10" s="135">
        <v>2989</v>
      </c>
      <c r="C10" s="135">
        <v>2060</v>
      </c>
      <c r="D10" s="197">
        <v>3089</v>
      </c>
      <c r="E10" s="198">
        <f t="shared" si="0"/>
        <v>3.345600535296086</v>
      </c>
    </row>
    <row r="11" spans="1:5" ht="26.25" customHeight="1">
      <c r="A11" s="125" t="s">
        <v>91</v>
      </c>
      <c r="B11" s="135">
        <v>22068</v>
      </c>
      <c r="C11" s="135">
        <v>15013</v>
      </c>
      <c r="D11" s="197">
        <v>26170</v>
      </c>
      <c r="E11" s="198">
        <f t="shared" si="0"/>
        <v>18.58800072503172</v>
      </c>
    </row>
    <row r="12" spans="1:5" ht="26.25" customHeight="1">
      <c r="A12" s="125" t="s">
        <v>92</v>
      </c>
      <c r="B12" s="135">
        <v>29408</v>
      </c>
      <c r="C12" s="135">
        <v>9636</v>
      </c>
      <c r="D12" s="197">
        <v>31528</v>
      </c>
      <c r="E12" s="198">
        <f t="shared" si="0"/>
        <v>7.208922742110991</v>
      </c>
    </row>
    <row r="13" spans="1:5" ht="26.25" customHeight="1">
      <c r="A13" s="125" t="s">
        <v>93</v>
      </c>
      <c r="B13" s="135">
        <v>1024</v>
      </c>
      <c r="C13" s="135">
        <v>970</v>
      </c>
      <c r="D13" s="197">
        <v>1906</v>
      </c>
      <c r="E13" s="198">
        <f t="shared" si="0"/>
        <v>86.1328125</v>
      </c>
    </row>
    <row r="14" spans="1:5" ht="26.25" customHeight="1">
      <c r="A14" s="125" t="s">
        <v>94</v>
      </c>
      <c r="B14" s="135">
        <v>53319</v>
      </c>
      <c r="C14" s="135">
        <v>26113</v>
      </c>
      <c r="D14" s="197">
        <v>48948</v>
      </c>
      <c r="E14" s="198">
        <f t="shared" si="0"/>
        <v>-8.197828166319699</v>
      </c>
    </row>
    <row r="15" spans="1:5" ht="26.25" customHeight="1">
      <c r="A15" s="125" t="s">
        <v>95</v>
      </c>
      <c r="B15" s="135">
        <v>17618</v>
      </c>
      <c r="C15" s="135">
        <v>7270</v>
      </c>
      <c r="D15" s="197">
        <v>7089</v>
      </c>
      <c r="E15" s="198">
        <f t="shared" si="0"/>
        <v>-59.76274264956295</v>
      </c>
    </row>
    <row r="16" spans="1:5" ht="26.25" customHeight="1">
      <c r="A16" s="125" t="s">
        <v>96</v>
      </c>
      <c r="B16" s="135">
        <v>439</v>
      </c>
      <c r="C16" s="135">
        <v>430</v>
      </c>
      <c r="D16" s="197">
        <v>507</v>
      </c>
      <c r="E16" s="198">
        <f t="shared" si="0"/>
        <v>15.489749430523919</v>
      </c>
    </row>
    <row r="17" spans="1:5" ht="26.25" customHeight="1">
      <c r="A17" s="125" t="s">
        <v>97</v>
      </c>
      <c r="B17" s="135">
        <v>5323</v>
      </c>
      <c r="C17" s="135">
        <v>2448</v>
      </c>
      <c r="D17" s="197">
        <v>4417</v>
      </c>
      <c r="E17" s="198">
        <f t="shared" si="0"/>
        <v>-17.020477174525645</v>
      </c>
    </row>
    <row r="18" spans="1:5" ht="26.25" customHeight="1">
      <c r="A18" s="125" t="s">
        <v>98</v>
      </c>
      <c r="B18" s="135">
        <v>1176</v>
      </c>
      <c r="C18" s="135"/>
      <c r="D18" s="197">
        <v>1679</v>
      </c>
      <c r="E18" s="198">
        <f t="shared" si="0"/>
        <v>42.77210884353742</v>
      </c>
    </row>
    <row r="19" spans="1:5" ht="26.25" customHeight="1">
      <c r="A19" s="125" t="s">
        <v>99</v>
      </c>
      <c r="B19" s="135"/>
      <c r="C19" s="135"/>
      <c r="D19" s="197"/>
      <c r="E19" s="198"/>
    </row>
    <row r="20" spans="1:5" ht="26.25" customHeight="1">
      <c r="A20" s="125" t="s">
        <v>100</v>
      </c>
      <c r="B20" s="135"/>
      <c r="C20" s="135"/>
      <c r="D20" s="197"/>
      <c r="E20" s="198"/>
    </row>
    <row r="21" spans="1:5" ht="26.25" customHeight="1">
      <c r="A21" s="125" t="s">
        <v>101</v>
      </c>
      <c r="B21" s="135">
        <v>105</v>
      </c>
      <c r="C21" s="135">
        <v>70</v>
      </c>
      <c r="D21" s="197">
        <v>230</v>
      </c>
      <c r="E21" s="198">
        <f t="shared" si="0"/>
        <v>119.04761904761905</v>
      </c>
    </row>
    <row r="22" spans="1:5" ht="26.25" customHeight="1">
      <c r="A22" s="125" t="s">
        <v>102</v>
      </c>
      <c r="B22" s="135"/>
      <c r="C22" s="135"/>
      <c r="D22" s="197">
        <v>17</v>
      </c>
      <c r="E22" s="198"/>
    </row>
    <row r="23" spans="1:5" ht="26.25" customHeight="1">
      <c r="A23" s="125" t="s">
        <v>103</v>
      </c>
      <c r="B23" s="135">
        <v>29</v>
      </c>
      <c r="C23" s="135"/>
      <c r="D23" s="197">
        <v>46</v>
      </c>
      <c r="E23" s="198">
        <f t="shared" si="0"/>
        <v>58.620689655172406</v>
      </c>
    </row>
    <row r="24" spans="1:5" ht="26.25" customHeight="1">
      <c r="A24" s="125" t="s">
        <v>104</v>
      </c>
      <c r="B24" s="135"/>
      <c r="C24" s="135">
        <v>3570</v>
      </c>
      <c r="D24" s="197"/>
      <c r="E24" s="198"/>
    </row>
    <row r="25" spans="1:5" ht="26.25" customHeight="1">
      <c r="A25" s="125" t="s">
        <v>105</v>
      </c>
      <c r="B25" s="135">
        <v>554</v>
      </c>
      <c r="C25" s="135">
        <v>12068</v>
      </c>
      <c r="D25" s="197">
        <v>2027</v>
      </c>
      <c r="E25" s="198">
        <f t="shared" si="0"/>
        <v>265.884476534296</v>
      </c>
    </row>
    <row r="26" spans="1:5" ht="26.25" customHeight="1">
      <c r="A26" s="125" t="s">
        <v>106</v>
      </c>
      <c r="B26" s="135">
        <v>604</v>
      </c>
      <c r="C26" s="135"/>
      <c r="D26" s="197">
        <v>2353</v>
      </c>
      <c r="E26" s="198">
        <f t="shared" si="0"/>
        <v>289.56953642384104</v>
      </c>
    </row>
    <row r="27" spans="1:5" ht="26.25" customHeight="1">
      <c r="A27" s="125" t="s">
        <v>107</v>
      </c>
      <c r="B27" s="135">
        <v>10</v>
      </c>
      <c r="C27" s="135"/>
      <c r="D27" s="197">
        <v>13</v>
      </c>
      <c r="E27" s="198">
        <f t="shared" si="0"/>
        <v>30</v>
      </c>
    </row>
    <row r="28" spans="1:5" ht="26.25" customHeight="1">
      <c r="A28" s="181" t="s">
        <v>108</v>
      </c>
      <c r="B28" s="135">
        <v>265403</v>
      </c>
      <c r="C28" s="135">
        <v>194000</v>
      </c>
      <c r="D28" s="135">
        <v>272418</v>
      </c>
      <c r="E28" s="198">
        <f t="shared" si="0"/>
        <v>2.6431502281436154</v>
      </c>
    </row>
    <row r="29" spans="1:5" ht="26.25" customHeight="1">
      <c r="A29" s="181"/>
      <c r="B29" s="135"/>
      <c r="C29" s="135"/>
      <c r="D29" s="197"/>
      <c r="E29" s="198"/>
    </row>
    <row r="30" spans="1:5" ht="26.25" customHeight="1">
      <c r="A30" s="69" t="s">
        <v>109</v>
      </c>
      <c r="B30" s="32"/>
      <c r="C30" s="16"/>
      <c r="D30" s="197"/>
      <c r="E30" s="198"/>
    </row>
    <row r="31" spans="1:5" ht="26.25" customHeight="1">
      <c r="A31" s="207" t="s">
        <v>110</v>
      </c>
      <c r="B31" s="32">
        <v>14521</v>
      </c>
      <c r="C31" s="16"/>
      <c r="D31" s="197">
        <v>15937</v>
      </c>
      <c r="E31" s="198">
        <f t="shared" si="0"/>
        <v>9.751394532057022</v>
      </c>
    </row>
    <row r="32" spans="1:5" ht="26.25" customHeight="1">
      <c r="A32" s="207" t="s">
        <v>111</v>
      </c>
      <c r="B32" s="32">
        <v>42217</v>
      </c>
      <c r="C32" s="16"/>
      <c r="D32" s="197">
        <v>5754</v>
      </c>
      <c r="E32" s="198">
        <f t="shared" si="0"/>
        <v>-86.37041949925386</v>
      </c>
    </row>
    <row r="33" spans="1:5" ht="26.25" customHeight="1">
      <c r="A33" s="207" t="s">
        <v>112</v>
      </c>
      <c r="B33" s="32"/>
      <c r="C33" s="16"/>
      <c r="D33" s="197"/>
      <c r="E33" s="198"/>
    </row>
    <row r="34" spans="1:5" ht="26.25" customHeight="1">
      <c r="A34" s="207" t="s">
        <v>113</v>
      </c>
      <c r="B34" s="32"/>
      <c r="C34" s="16"/>
      <c r="D34" s="197">
        <v>495</v>
      </c>
      <c r="E34" s="198"/>
    </row>
    <row r="35" spans="1:5" ht="26.25" customHeight="1">
      <c r="A35" s="207" t="s">
        <v>114</v>
      </c>
      <c r="B35" s="32">
        <v>6146</v>
      </c>
      <c r="C35" s="16"/>
      <c r="D35" s="197">
        <v>10429</v>
      </c>
      <c r="E35" s="198">
        <f t="shared" si="0"/>
        <v>69.6876016921575</v>
      </c>
    </row>
    <row r="36" spans="1:5" ht="26.25" customHeight="1">
      <c r="A36" s="207" t="s">
        <v>115</v>
      </c>
      <c r="B36" s="32"/>
      <c r="C36" s="16"/>
      <c r="D36" s="197"/>
      <c r="E36" s="198"/>
    </row>
    <row r="37" spans="1:5" ht="26.25" customHeight="1">
      <c r="A37" s="129" t="s">
        <v>116</v>
      </c>
      <c r="B37" s="16">
        <v>328287</v>
      </c>
      <c r="C37" s="16"/>
      <c r="D37" s="16">
        <v>305033</v>
      </c>
      <c r="E37" s="198">
        <f t="shared" si="0"/>
        <v>-7.083436139719209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/>
  <mergeCells count="2">
    <mergeCell ref="A2:E2"/>
    <mergeCell ref="A3:E3"/>
  </mergeCells>
  <printOptions gridLines="1" horizontalCentered="1"/>
  <pageMargins left="0.23999999999999996" right="0.23999999999999996" top="0.28" bottom="0.39" header="0" footer="0"/>
  <pageSetup blackAndWhite="1" horizontalDpi="600" verticalDpi="600" orientation="portrait" paperSize="9" scale="77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Z1384"/>
  <sheetViews>
    <sheetView showGridLines="0" showZeros="0" view="pageBreakPreview" zoomScaleSheetLayoutView="100" workbookViewId="0" topLeftCell="A1">
      <selection activeCell="S28" sqref="S28"/>
    </sheetView>
  </sheetViews>
  <sheetFormatPr defaultColWidth="9.125" defaultRowHeight="14.25"/>
  <cols>
    <col min="1" max="1" width="36.25390625" style="186" customWidth="1"/>
    <col min="2" max="2" width="12.375" style="187" customWidth="1"/>
    <col min="3" max="3" width="12.375" style="188" customWidth="1"/>
    <col min="4" max="4" width="12.375" style="187" customWidth="1"/>
    <col min="5" max="5" width="13.50390625" style="189" customWidth="1"/>
    <col min="6" max="202" width="9.125" style="187" customWidth="1"/>
    <col min="203" max="16384" width="9.125" style="187" customWidth="1"/>
  </cols>
  <sheetData>
    <row r="1" ht="14.25">
      <c r="A1" s="190" t="s">
        <v>117</v>
      </c>
    </row>
    <row r="2" spans="1:5" ht="33.75" customHeight="1">
      <c r="A2" s="191" t="s">
        <v>118</v>
      </c>
      <c r="B2" s="191"/>
      <c r="C2" s="191"/>
      <c r="D2" s="191"/>
      <c r="E2" s="191"/>
    </row>
    <row r="3" spans="1:5" ht="16.5" customHeight="1">
      <c r="A3" s="192"/>
      <c r="B3" s="192"/>
      <c r="C3" s="192"/>
      <c r="E3" s="193" t="s">
        <v>84</v>
      </c>
    </row>
    <row r="4" spans="1:5" s="183" customFormat="1" ht="34.5" customHeight="1">
      <c r="A4" s="194" t="s">
        <v>51</v>
      </c>
      <c r="B4" s="123" t="s">
        <v>52</v>
      </c>
      <c r="C4" s="62" t="s">
        <v>53</v>
      </c>
      <c r="D4" s="75" t="s">
        <v>54</v>
      </c>
      <c r="E4" s="195" t="s">
        <v>55</v>
      </c>
    </row>
    <row r="5" spans="1:5" ht="19.5" customHeight="1">
      <c r="A5" s="196" t="s">
        <v>119</v>
      </c>
      <c r="B5" s="135">
        <v>46932</v>
      </c>
      <c r="C5" s="135">
        <v>37650</v>
      </c>
      <c r="D5" s="197">
        <v>50888</v>
      </c>
      <c r="E5" s="198">
        <f aca="true" t="shared" si="0" ref="E5:E68">D5/B5*100-100</f>
        <v>8.429216739111894</v>
      </c>
    </row>
    <row r="6" spans="1:5" ht="19.5" customHeight="1">
      <c r="A6" s="196" t="s">
        <v>120</v>
      </c>
      <c r="B6" s="135">
        <v>802</v>
      </c>
      <c r="C6" s="135">
        <v>742</v>
      </c>
      <c r="D6" s="197">
        <v>883</v>
      </c>
      <c r="E6" s="198">
        <f t="shared" si="0"/>
        <v>10.099750623441395</v>
      </c>
    </row>
    <row r="7" spans="1:5" ht="19.5" customHeight="1">
      <c r="A7" s="199" t="s">
        <v>121</v>
      </c>
      <c r="B7" s="135">
        <v>506</v>
      </c>
      <c r="C7" s="135">
        <v>515</v>
      </c>
      <c r="D7" s="197">
        <v>596</v>
      </c>
      <c r="E7" s="198">
        <f t="shared" si="0"/>
        <v>17.78656126482214</v>
      </c>
    </row>
    <row r="8" spans="1:5" ht="19.5" customHeight="1">
      <c r="A8" s="199" t="s">
        <v>122</v>
      </c>
      <c r="B8" s="135">
        <v>0</v>
      </c>
      <c r="C8" s="135">
        <v>0</v>
      </c>
      <c r="D8" s="197">
        <v>0</v>
      </c>
      <c r="E8" s="198" t="e">
        <f t="shared" si="0"/>
        <v>#DIV/0!</v>
      </c>
    </row>
    <row r="9" spans="1:5" ht="19.5" customHeight="1">
      <c r="A9" s="199" t="s">
        <v>123</v>
      </c>
      <c r="B9" s="135">
        <v>0</v>
      </c>
      <c r="C9" s="135">
        <v>0</v>
      </c>
      <c r="D9" s="197">
        <v>0</v>
      </c>
      <c r="E9" s="198" t="e">
        <f t="shared" si="0"/>
        <v>#DIV/0!</v>
      </c>
    </row>
    <row r="10" spans="1:5" ht="19.5" customHeight="1">
      <c r="A10" s="199" t="s">
        <v>124</v>
      </c>
      <c r="B10" s="135">
        <v>40</v>
      </c>
      <c r="C10" s="135">
        <v>34</v>
      </c>
      <c r="D10" s="197">
        <v>40</v>
      </c>
      <c r="E10" s="198">
        <f t="shared" si="0"/>
        <v>0</v>
      </c>
    </row>
    <row r="11" spans="1:5" ht="19.5" customHeight="1">
      <c r="A11" s="199" t="s">
        <v>125</v>
      </c>
      <c r="B11" s="135">
        <v>0</v>
      </c>
      <c r="C11" s="135">
        <v>0</v>
      </c>
      <c r="D11" s="197">
        <v>0</v>
      </c>
      <c r="E11" s="198" t="e">
        <f t="shared" si="0"/>
        <v>#DIV/0!</v>
      </c>
    </row>
    <row r="12" spans="1:5" ht="19.5" customHeight="1">
      <c r="A12" s="199" t="s">
        <v>126</v>
      </c>
      <c r="B12" s="135">
        <v>0</v>
      </c>
      <c r="C12" s="135">
        <v>0</v>
      </c>
      <c r="D12" s="197">
        <v>0</v>
      </c>
      <c r="E12" s="198" t="e">
        <f t="shared" si="0"/>
        <v>#DIV/0!</v>
      </c>
    </row>
    <row r="13" spans="1:5" ht="19.5" customHeight="1">
      <c r="A13" s="199" t="s">
        <v>127</v>
      </c>
      <c r="B13" s="135">
        <v>0</v>
      </c>
      <c r="C13" s="135">
        <v>0</v>
      </c>
      <c r="D13" s="197">
        <v>0</v>
      </c>
      <c r="E13" s="198" t="e">
        <f t="shared" si="0"/>
        <v>#DIV/0!</v>
      </c>
    </row>
    <row r="14" spans="1:5" ht="19.5" customHeight="1">
      <c r="A14" s="199" t="s">
        <v>128</v>
      </c>
      <c r="B14" s="135">
        <v>0</v>
      </c>
      <c r="C14" s="135">
        <v>0</v>
      </c>
      <c r="D14" s="197">
        <v>0</v>
      </c>
      <c r="E14" s="198" t="e">
        <f t="shared" si="0"/>
        <v>#DIV/0!</v>
      </c>
    </row>
    <row r="15" spans="1:5" ht="19.5" customHeight="1">
      <c r="A15" s="199" t="s">
        <v>129</v>
      </c>
      <c r="B15" s="135">
        <v>0</v>
      </c>
      <c r="C15" s="135">
        <v>0</v>
      </c>
      <c r="D15" s="197">
        <v>0</v>
      </c>
      <c r="E15" s="198" t="e">
        <f t="shared" si="0"/>
        <v>#DIV/0!</v>
      </c>
    </row>
    <row r="16" spans="1:5" ht="19.5" customHeight="1">
      <c r="A16" s="199" t="s">
        <v>130</v>
      </c>
      <c r="B16" s="135">
        <v>53</v>
      </c>
      <c r="C16" s="135">
        <v>50</v>
      </c>
      <c r="D16" s="197">
        <v>54</v>
      </c>
      <c r="E16" s="198">
        <f t="shared" si="0"/>
        <v>1.8867924528301927</v>
      </c>
    </row>
    <row r="17" spans="1:5" ht="19.5" customHeight="1">
      <c r="A17" s="199" t="s">
        <v>131</v>
      </c>
      <c r="B17" s="135">
        <v>203</v>
      </c>
      <c r="C17" s="135">
        <v>143</v>
      </c>
      <c r="D17" s="197">
        <v>193</v>
      </c>
      <c r="E17" s="198">
        <f t="shared" si="0"/>
        <v>-4.926108374384242</v>
      </c>
    </row>
    <row r="18" spans="1:5" ht="19.5" customHeight="1">
      <c r="A18" s="196" t="s">
        <v>132</v>
      </c>
      <c r="B18" s="135">
        <v>1090</v>
      </c>
      <c r="C18" s="135">
        <v>610</v>
      </c>
      <c r="D18" s="197">
        <v>933</v>
      </c>
      <c r="E18" s="198">
        <f t="shared" si="0"/>
        <v>-14.403669724770637</v>
      </c>
    </row>
    <row r="19" spans="1:5" ht="19.5" customHeight="1">
      <c r="A19" s="199" t="s">
        <v>121</v>
      </c>
      <c r="B19" s="135">
        <v>594</v>
      </c>
      <c r="C19" s="135">
        <v>340</v>
      </c>
      <c r="D19" s="197">
        <v>599</v>
      </c>
      <c r="E19" s="198">
        <f t="shared" si="0"/>
        <v>0.8417508417508373</v>
      </c>
    </row>
    <row r="20" spans="1:5" ht="19.5" customHeight="1">
      <c r="A20" s="199" t="s">
        <v>122</v>
      </c>
      <c r="B20" s="135">
        <v>0</v>
      </c>
      <c r="C20" s="135">
        <v>0</v>
      </c>
      <c r="D20" s="197">
        <v>0</v>
      </c>
      <c r="E20" s="198" t="e">
        <f t="shared" si="0"/>
        <v>#DIV/0!</v>
      </c>
    </row>
    <row r="21" spans="1:5" ht="19.5" customHeight="1">
      <c r="A21" s="199" t="s">
        <v>123</v>
      </c>
      <c r="B21" s="135">
        <v>0</v>
      </c>
      <c r="C21" s="135">
        <v>0</v>
      </c>
      <c r="D21" s="197">
        <v>0</v>
      </c>
      <c r="E21" s="198" t="e">
        <f t="shared" si="0"/>
        <v>#DIV/0!</v>
      </c>
    </row>
    <row r="22" spans="1:5" ht="19.5" customHeight="1">
      <c r="A22" s="199" t="s">
        <v>133</v>
      </c>
      <c r="B22" s="135">
        <v>0</v>
      </c>
      <c r="C22" s="135">
        <v>0</v>
      </c>
      <c r="D22" s="197">
        <v>0</v>
      </c>
      <c r="E22" s="198" t="e">
        <f t="shared" si="0"/>
        <v>#DIV/0!</v>
      </c>
    </row>
    <row r="23" spans="1:5" ht="19.5" customHeight="1">
      <c r="A23" s="199" t="s">
        <v>134</v>
      </c>
      <c r="B23" s="135">
        <v>0</v>
      </c>
      <c r="C23" s="135">
        <v>0</v>
      </c>
      <c r="D23" s="197">
        <v>0</v>
      </c>
      <c r="E23" s="198" t="e">
        <f t="shared" si="0"/>
        <v>#DIV/0!</v>
      </c>
    </row>
    <row r="24" spans="1:5" ht="19.5" customHeight="1">
      <c r="A24" s="199" t="s">
        <v>135</v>
      </c>
      <c r="B24" s="135">
        <v>0</v>
      </c>
      <c r="C24" s="135">
        <v>0</v>
      </c>
      <c r="D24" s="197">
        <v>0</v>
      </c>
      <c r="E24" s="198" t="e">
        <f t="shared" si="0"/>
        <v>#DIV/0!</v>
      </c>
    </row>
    <row r="25" spans="1:5" ht="19.5" customHeight="1">
      <c r="A25" s="199" t="s">
        <v>130</v>
      </c>
      <c r="B25" s="135">
        <v>31</v>
      </c>
      <c r="C25" s="135">
        <v>30</v>
      </c>
      <c r="D25" s="197">
        <v>42</v>
      </c>
      <c r="E25" s="198">
        <f t="shared" si="0"/>
        <v>35.48387096774192</v>
      </c>
    </row>
    <row r="26" spans="1:5" ht="19.5" customHeight="1">
      <c r="A26" s="199" t="s">
        <v>136</v>
      </c>
      <c r="B26" s="135">
        <v>465</v>
      </c>
      <c r="C26" s="135">
        <v>240</v>
      </c>
      <c r="D26" s="197">
        <v>292</v>
      </c>
      <c r="E26" s="198">
        <f t="shared" si="0"/>
        <v>-37.204301075268816</v>
      </c>
    </row>
    <row r="27" spans="1:5" ht="19.5" customHeight="1">
      <c r="A27" s="196" t="s">
        <v>137</v>
      </c>
      <c r="B27" s="135">
        <v>17150</v>
      </c>
      <c r="C27" s="135">
        <v>16956</v>
      </c>
      <c r="D27" s="197">
        <v>19375</v>
      </c>
      <c r="E27" s="198">
        <f t="shared" si="0"/>
        <v>12.9737609329446</v>
      </c>
    </row>
    <row r="28" spans="1:5" ht="19.5" customHeight="1">
      <c r="A28" s="199" t="s">
        <v>121</v>
      </c>
      <c r="B28" s="135">
        <v>6904</v>
      </c>
      <c r="C28" s="135">
        <v>7520</v>
      </c>
      <c r="D28" s="197">
        <v>7029</v>
      </c>
      <c r="E28" s="198">
        <f t="shared" si="0"/>
        <v>1.810544611819239</v>
      </c>
    </row>
    <row r="29" spans="1:5" ht="19.5" customHeight="1">
      <c r="A29" s="199" t="s">
        <v>122</v>
      </c>
      <c r="B29" s="135">
        <v>1300</v>
      </c>
      <c r="C29" s="135">
        <v>396</v>
      </c>
      <c r="D29" s="197">
        <v>1742</v>
      </c>
      <c r="E29" s="198">
        <f t="shared" si="0"/>
        <v>34</v>
      </c>
    </row>
    <row r="30" spans="1:5" ht="19.5" customHeight="1">
      <c r="A30" s="199" t="s">
        <v>123</v>
      </c>
      <c r="B30" s="135">
        <v>0</v>
      </c>
      <c r="C30" s="135">
        <v>0</v>
      </c>
      <c r="D30" s="197">
        <v>0</v>
      </c>
      <c r="E30" s="198" t="e">
        <f t="shared" si="0"/>
        <v>#DIV/0!</v>
      </c>
    </row>
    <row r="31" spans="1:5" ht="19.5" customHeight="1">
      <c r="A31" s="199" t="s">
        <v>138</v>
      </c>
      <c r="B31" s="135">
        <v>0</v>
      </c>
      <c r="C31" s="135">
        <v>0</v>
      </c>
      <c r="D31" s="197">
        <v>0</v>
      </c>
      <c r="E31" s="198" t="e">
        <f t="shared" si="0"/>
        <v>#DIV/0!</v>
      </c>
    </row>
    <row r="32" spans="1:5" ht="19.5" customHeight="1">
      <c r="A32" s="199" t="s">
        <v>139</v>
      </c>
      <c r="B32" s="135">
        <v>0</v>
      </c>
      <c r="C32" s="135">
        <v>0</v>
      </c>
      <c r="D32" s="197">
        <v>0</v>
      </c>
      <c r="E32" s="198" t="e">
        <f t="shared" si="0"/>
        <v>#DIV/0!</v>
      </c>
    </row>
    <row r="33" spans="1:5" ht="19.5" customHeight="1">
      <c r="A33" s="199" t="s">
        <v>140</v>
      </c>
      <c r="B33" s="135">
        <v>0</v>
      </c>
      <c r="C33" s="135">
        <v>0</v>
      </c>
      <c r="D33" s="197">
        <v>0</v>
      </c>
      <c r="E33" s="198" t="e">
        <f t="shared" si="0"/>
        <v>#DIV/0!</v>
      </c>
    </row>
    <row r="34" spans="1:5" ht="19.5" customHeight="1">
      <c r="A34" s="199" t="s">
        <v>141</v>
      </c>
      <c r="B34" s="135">
        <v>0</v>
      </c>
      <c r="C34" s="135">
        <v>0</v>
      </c>
      <c r="D34" s="197">
        <v>0</v>
      </c>
      <c r="E34" s="198" t="e">
        <f t="shared" si="0"/>
        <v>#DIV/0!</v>
      </c>
    </row>
    <row r="35" spans="1:5" ht="19.5" customHeight="1">
      <c r="A35" s="199" t="s">
        <v>142</v>
      </c>
      <c r="B35" s="135">
        <v>404</v>
      </c>
      <c r="C35" s="135">
        <v>500</v>
      </c>
      <c r="D35" s="197">
        <v>472</v>
      </c>
      <c r="E35" s="198">
        <f t="shared" si="0"/>
        <v>16.83168316831683</v>
      </c>
    </row>
    <row r="36" spans="1:5" ht="19.5" customHeight="1">
      <c r="A36" s="199" t="s">
        <v>143</v>
      </c>
      <c r="B36" s="135">
        <v>0</v>
      </c>
      <c r="C36" s="135">
        <v>0</v>
      </c>
      <c r="D36" s="197">
        <v>0</v>
      </c>
      <c r="E36" s="198" t="e">
        <f t="shared" si="0"/>
        <v>#DIV/0!</v>
      </c>
    </row>
    <row r="37" spans="1:5" ht="19.5" customHeight="1">
      <c r="A37" s="199" t="s">
        <v>130</v>
      </c>
      <c r="B37" s="135">
        <v>2349</v>
      </c>
      <c r="C37" s="135">
        <v>2380</v>
      </c>
      <c r="D37" s="197">
        <v>3105</v>
      </c>
      <c r="E37" s="198">
        <f t="shared" si="0"/>
        <v>32.183908045977006</v>
      </c>
    </row>
    <row r="38" spans="1:5" ht="19.5" customHeight="1">
      <c r="A38" s="199" t="s">
        <v>144</v>
      </c>
      <c r="B38" s="135">
        <v>6193</v>
      </c>
      <c r="C38" s="135">
        <v>6160</v>
      </c>
      <c r="D38" s="197">
        <v>7027</v>
      </c>
      <c r="E38" s="198">
        <f t="shared" si="0"/>
        <v>13.466817374455033</v>
      </c>
    </row>
    <row r="39" spans="1:5" ht="19.5" customHeight="1">
      <c r="A39" s="196" t="s">
        <v>145</v>
      </c>
      <c r="B39" s="135">
        <v>697</v>
      </c>
      <c r="C39" s="135">
        <v>547</v>
      </c>
      <c r="D39" s="197">
        <v>725</v>
      </c>
      <c r="E39" s="198">
        <f t="shared" si="0"/>
        <v>4.017216642754676</v>
      </c>
    </row>
    <row r="40" spans="1:5" ht="19.5" customHeight="1">
      <c r="A40" s="199" t="s">
        <v>121</v>
      </c>
      <c r="B40" s="135">
        <v>278</v>
      </c>
      <c r="C40" s="135">
        <v>235</v>
      </c>
      <c r="D40" s="197">
        <v>313</v>
      </c>
      <c r="E40" s="198">
        <f t="shared" si="0"/>
        <v>12.589928057553962</v>
      </c>
    </row>
    <row r="41" spans="1:5" ht="19.5" customHeight="1">
      <c r="A41" s="199" t="s">
        <v>122</v>
      </c>
      <c r="B41" s="135">
        <v>0</v>
      </c>
      <c r="C41" s="135">
        <v>0</v>
      </c>
      <c r="D41" s="197">
        <v>0</v>
      </c>
      <c r="E41" s="198" t="e">
        <f t="shared" si="0"/>
        <v>#DIV/0!</v>
      </c>
    </row>
    <row r="42" spans="1:5" ht="19.5" customHeight="1">
      <c r="A42" s="199" t="s">
        <v>123</v>
      </c>
      <c r="B42" s="135">
        <v>0</v>
      </c>
      <c r="C42" s="135">
        <v>0</v>
      </c>
      <c r="D42" s="197">
        <v>0</v>
      </c>
      <c r="E42" s="198" t="e">
        <f t="shared" si="0"/>
        <v>#DIV/0!</v>
      </c>
    </row>
    <row r="43" spans="1:5" ht="19.5" customHeight="1">
      <c r="A43" s="199" t="s">
        <v>146</v>
      </c>
      <c r="B43" s="135">
        <v>0</v>
      </c>
      <c r="C43" s="135">
        <v>0</v>
      </c>
      <c r="D43" s="197">
        <v>0</v>
      </c>
      <c r="E43" s="198" t="e">
        <f t="shared" si="0"/>
        <v>#DIV/0!</v>
      </c>
    </row>
    <row r="44" spans="1:5" ht="19.5" customHeight="1">
      <c r="A44" s="199" t="s">
        <v>147</v>
      </c>
      <c r="B44" s="135">
        <v>0</v>
      </c>
      <c r="C44" s="135">
        <v>0</v>
      </c>
      <c r="D44" s="197">
        <v>0</v>
      </c>
      <c r="E44" s="198" t="e">
        <f t="shared" si="0"/>
        <v>#DIV/0!</v>
      </c>
    </row>
    <row r="45" spans="1:5" ht="19.5" customHeight="1">
      <c r="A45" s="199" t="s">
        <v>148</v>
      </c>
      <c r="B45" s="135">
        <v>0</v>
      </c>
      <c r="C45" s="135">
        <v>0</v>
      </c>
      <c r="D45" s="197">
        <v>0</v>
      </c>
      <c r="E45" s="198" t="e">
        <f t="shared" si="0"/>
        <v>#DIV/0!</v>
      </c>
    </row>
    <row r="46" spans="1:5" ht="19.5" customHeight="1">
      <c r="A46" s="199" t="s">
        <v>149</v>
      </c>
      <c r="B46" s="135">
        <v>0</v>
      </c>
      <c r="C46" s="135">
        <v>0</v>
      </c>
      <c r="D46" s="197">
        <v>0</v>
      </c>
      <c r="E46" s="198" t="e">
        <f t="shared" si="0"/>
        <v>#DIV/0!</v>
      </c>
    </row>
    <row r="47" spans="1:5" ht="19.5" customHeight="1">
      <c r="A47" s="199" t="s">
        <v>150</v>
      </c>
      <c r="B47" s="135">
        <v>0</v>
      </c>
      <c r="C47" s="135">
        <v>0</v>
      </c>
      <c r="D47" s="197">
        <v>20</v>
      </c>
      <c r="E47" s="198" t="e">
        <f t="shared" si="0"/>
        <v>#DIV/0!</v>
      </c>
    </row>
    <row r="48" spans="1:5" ht="19.5" customHeight="1">
      <c r="A48" s="199" t="s">
        <v>151</v>
      </c>
      <c r="B48" s="135">
        <v>0</v>
      </c>
      <c r="C48" s="135">
        <v>0</v>
      </c>
      <c r="D48" s="197">
        <v>0</v>
      </c>
      <c r="E48" s="198" t="e">
        <f t="shared" si="0"/>
        <v>#DIV/0!</v>
      </c>
    </row>
    <row r="49" spans="1:5" ht="19.5" customHeight="1">
      <c r="A49" s="199" t="s">
        <v>130</v>
      </c>
      <c r="B49" s="135">
        <v>163</v>
      </c>
      <c r="C49" s="135">
        <v>158</v>
      </c>
      <c r="D49" s="197">
        <v>165</v>
      </c>
      <c r="E49" s="198">
        <f t="shared" si="0"/>
        <v>1.2269938650306642</v>
      </c>
    </row>
    <row r="50" spans="1:5" ht="19.5" customHeight="1">
      <c r="A50" s="199" t="s">
        <v>152</v>
      </c>
      <c r="B50" s="135">
        <v>256</v>
      </c>
      <c r="C50" s="135">
        <v>154</v>
      </c>
      <c r="D50" s="197">
        <v>227</v>
      </c>
      <c r="E50" s="198">
        <f t="shared" si="0"/>
        <v>-11.328125</v>
      </c>
    </row>
    <row r="51" spans="1:5" ht="19.5" customHeight="1">
      <c r="A51" s="196" t="s">
        <v>153</v>
      </c>
      <c r="B51" s="135">
        <v>653</v>
      </c>
      <c r="C51" s="135">
        <v>634</v>
      </c>
      <c r="D51" s="197">
        <v>802</v>
      </c>
      <c r="E51" s="198">
        <f t="shared" si="0"/>
        <v>22.8177641653905</v>
      </c>
    </row>
    <row r="52" spans="1:5" ht="19.5" customHeight="1">
      <c r="A52" s="199" t="s">
        <v>121</v>
      </c>
      <c r="B52" s="135">
        <v>143</v>
      </c>
      <c r="C52" s="135">
        <v>135</v>
      </c>
      <c r="D52" s="197">
        <v>136</v>
      </c>
      <c r="E52" s="198">
        <f t="shared" si="0"/>
        <v>-4.895104895104893</v>
      </c>
    </row>
    <row r="53" spans="1:5" ht="19.5" customHeight="1">
      <c r="A53" s="199" t="s">
        <v>122</v>
      </c>
      <c r="B53" s="135">
        <v>0</v>
      </c>
      <c r="C53" s="135">
        <v>0</v>
      </c>
      <c r="D53" s="197">
        <v>0</v>
      </c>
      <c r="E53" s="198" t="e">
        <f t="shared" si="0"/>
        <v>#DIV/0!</v>
      </c>
    </row>
    <row r="54" spans="1:5" ht="19.5" customHeight="1">
      <c r="A54" s="199" t="s">
        <v>123</v>
      </c>
      <c r="B54" s="135">
        <v>0</v>
      </c>
      <c r="C54" s="135">
        <v>0</v>
      </c>
      <c r="D54" s="197">
        <v>0</v>
      </c>
      <c r="E54" s="198" t="e">
        <f t="shared" si="0"/>
        <v>#DIV/0!</v>
      </c>
    </row>
    <row r="55" spans="1:5" ht="19.5" customHeight="1">
      <c r="A55" s="199" t="s">
        <v>154</v>
      </c>
      <c r="B55" s="135">
        <v>0</v>
      </c>
      <c r="C55" s="135">
        <v>0</v>
      </c>
      <c r="D55" s="197">
        <v>0</v>
      </c>
      <c r="E55" s="198" t="e">
        <f t="shared" si="0"/>
        <v>#DIV/0!</v>
      </c>
    </row>
    <row r="56" spans="1:5" ht="19.5" customHeight="1">
      <c r="A56" s="199" t="s">
        <v>155</v>
      </c>
      <c r="B56" s="135">
        <v>0</v>
      </c>
      <c r="C56" s="135">
        <v>0</v>
      </c>
      <c r="D56" s="197">
        <v>0</v>
      </c>
      <c r="E56" s="198" t="e">
        <f t="shared" si="0"/>
        <v>#DIV/0!</v>
      </c>
    </row>
    <row r="57" spans="1:5" ht="19.5" customHeight="1">
      <c r="A57" s="199" t="s">
        <v>156</v>
      </c>
      <c r="B57" s="135">
        <v>0</v>
      </c>
      <c r="C57" s="135">
        <v>0</v>
      </c>
      <c r="D57" s="197">
        <v>0</v>
      </c>
      <c r="E57" s="198" t="e">
        <f t="shared" si="0"/>
        <v>#DIV/0!</v>
      </c>
    </row>
    <row r="58" spans="1:5" ht="19.5" customHeight="1">
      <c r="A58" s="199" t="s">
        <v>157</v>
      </c>
      <c r="B58" s="135">
        <v>0</v>
      </c>
      <c r="C58" s="135">
        <v>0</v>
      </c>
      <c r="D58" s="197">
        <v>0</v>
      </c>
      <c r="E58" s="198" t="e">
        <f t="shared" si="0"/>
        <v>#DIV/0!</v>
      </c>
    </row>
    <row r="59" spans="1:5" ht="19.5" customHeight="1">
      <c r="A59" s="199" t="s">
        <v>158</v>
      </c>
      <c r="B59" s="135">
        <v>0</v>
      </c>
      <c r="C59" s="135">
        <v>0</v>
      </c>
      <c r="D59" s="197">
        <v>0</v>
      </c>
      <c r="E59" s="198" t="e">
        <f t="shared" si="0"/>
        <v>#DIV/0!</v>
      </c>
    </row>
    <row r="60" spans="1:5" ht="19.5" customHeight="1">
      <c r="A60" s="199" t="s">
        <v>130</v>
      </c>
      <c r="B60" s="135">
        <v>160</v>
      </c>
      <c r="C60" s="135">
        <v>149</v>
      </c>
      <c r="D60" s="197">
        <v>219</v>
      </c>
      <c r="E60" s="198">
        <f t="shared" si="0"/>
        <v>36.875</v>
      </c>
    </row>
    <row r="61" spans="1:5" ht="19.5" customHeight="1">
      <c r="A61" s="199" t="s">
        <v>159</v>
      </c>
      <c r="B61" s="135">
        <v>350</v>
      </c>
      <c r="C61" s="135">
        <v>350</v>
      </c>
      <c r="D61" s="197">
        <v>447</v>
      </c>
      <c r="E61" s="198">
        <f t="shared" si="0"/>
        <v>27.714285714285708</v>
      </c>
    </row>
    <row r="62" spans="1:5" ht="19.5" customHeight="1">
      <c r="A62" s="196" t="s">
        <v>160</v>
      </c>
      <c r="B62" s="135">
        <v>2425</v>
      </c>
      <c r="C62" s="135">
        <v>2479</v>
      </c>
      <c r="D62" s="197">
        <v>2096</v>
      </c>
      <c r="E62" s="198">
        <f t="shared" si="0"/>
        <v>-13.567010309278345</v>
      </c>
    </row>
    <row r="63" spans="1:5" ht="19.5" customHeight="1">
      <c r="A63" s="199" t="s">
        <v>121</v>
      </c>
      <c r="B63" s="135">
        <v>696</v>
      </c>
      <c r="C63" s="135">
        <v>790</v>
      </c>
      <c r="D63" s="197">
        <v>634</v>
      </c>
      <c r="E63" s="198">
        <f t="shared" si="0"/>
        <v>-8.908045977011497</v>
      </c>
    </row>
    <row r="64" spans="1:5" ht="19.5" customHeight="1">
      <c r="A64" s="199" t="s">
        <v>122</v>
      </c>
      <c r="B64" s="135">
        <v>0</v>
      </c>
      <c r="C64" s="135">
        <v>0</v>
      </c>
      <c r="D64" s="197">
        <v>0</v>
      </c>
      <c r="E64" s="198" t="e">
        <f t="shared" si="0"/>
        <v>#DIV/0!</v>
      </c>
    </row>
    <row r="65" spans="1:5" ht="19.5" customHeight="1">
      <c r="A65" s="199" t="s">
        <v>123</v>
      </c>
      <c r="B65" s="135">
        <v>0</v>
      </c>
      <c r="C65" s="135">
        <v>0</v>
      </c>
      <c r="D65" s="197">
        <v>0</v>
      </c>
      <c r="E65" s="198" t="e">
        <f t="shared" si="0"/>
        <v>#DIV/0!</v>
      </c>
    </row>
    <row r="66" spans="1:5" ht="19.5" customHeight="1">
      <c r="A66" s="199" t="s">
        <v>161</v>
      </c>
      <c r="B66" s="135">
        <v>0</v>
      </c>
      <c r="C66" s="135">
        <v>0</v>
      </c>
      <c r="D66" s="197">
        <v>0</v>
      </c>
      <c r="E66" s="198" t="e">
        <f t="shared" si="0"/>
        <v>#DIV/0!</v>
      </c>
    </row>
    <row r="67" spans="1:5" ht="19.5" customHeight="1">
      <c r="A67" s="199" t="s">
        <v>162</v>
      </c>
      <c r="B67" s="135">
        <v>0</v>
      </c>
      <c r="C67" s="135">
        <v>0</v>
      </c>
      <c r="D67" s="197">
        <v>0</v>
      </c>
      <c r="E67" s="198" t="e">
        <f t="shared" si="0"/>
        <v>#DIV/0!</v>
      </c>
    </row>
    <row r="68" spans="1:5" ht="19.5" customHeight="1">
      <c r="A68" s="199" t="s">
        <v>163</v>
      </c>
      <c r="B68" s="135">
        <v>0</v>
      </c>
      <c r="C68" s="135">
        <v>0</v>
      </c>
      <c r="D68" s="197">
        <v>0</v>
      </c>
      <c r="E68" s="198" t="e">
        <f t="shared" si="0"/>
        <v>#DIV/0!</v>
      </c>
    </row>
    <row r="69" spans="1:5" ht="19.5" customHeight="1">
      <c r="A69" s="199" t="s">
        <v>164</v>
      </c>
      <c r="B69" s="135">
        <v>0</v>
      </c>
      <c r="C69" s="135">
        <v>0</v>
      </c>
      <c r="D69" s="197">
        <v>0</v>
      </c>
      <c r="E69" s="198" t="e">
        <f aca="true" t="shared" si="1" ref="E69:E132">D69/B69*100-100</f>
        <v>#DIV/0!</v>
      </c>
    </row>
    <row r="70" spans="1:5" ht="19.5" customHeight="1">
      <c r="A70" s="199" t="s">
        <v>165</v>
      </c>
      <c r="B70" s="135">
        <v>50</v>
      </c>
      <c r="C70" s="135">
        <v>50</v>
      </c>
      <c r="D70" s="197">
        <v>0</v>
      </c>
      <c r="E70" s="198">
        <f t="shared" si="1"/>
        <v>-100</v>
      </c>
    </row>
    <row r="71" spans="1:5" ht="19.5" customHeight="1">
      <c r="A71" s="199" t="s">
        <v>130</v>
      </c>
      <c r="B71" s="135">
        <v>873</v>
      </c>
      <c r="C71" s="135">
        <v>880</v>
      </c>
      <c r="D71" s="197">
        <v>1059</v>
      </c>
      <c r="E71" s="198">
        <f t="shared" si="1"/>
        <v>21.30584192439862</v>
      </c>
    </row>
    <row r="72" spans="1:5" ht="19.5" customHeight="1">
      <c r="A72" s="199" t="s">
        <v>166</v>
      </c>
      <c r="B72" s="135">
        <v>806</v>
      </c>
      <c r="C72" s="135">
        <v>759</v>
      </c>
      <c r="D72" s="197">
        <v>403</v>
      </c>
      <c r="E72" s="198">
        <f t="shared" si="1"/>
        <v>-50</v>
      </c>
    </row>
    <row r="73" spans="1:5" ht="19.5" customHeight="1">
      <c r="A73" s="196" t="s">
        <v>167</v>
      </c>
      <c r="B73" s="135">
        <v>3424</v>
      </c>
      <c r="C73" s="135">
        <v>423</v>
      </c>
      <c r="D73" s="197">
        <v>4136</v>
      </c>
      <c r="E73" s="198">
        <f t="shared" si="1"/>
        <v>20.79439252336448</v>
      </c>
    </row>
    <row r="74" spans="1:5" ht="19.5" customHeight="1">
      <c r="A74" s="199" t="s">
        <v>121</v>
      </c>
      <c r="B74" s="135">
        <v>20</v>
      </c>
      <c r="C74" s="135">
        <v>23</v>
      </c>
      <c r="D74" s="197">
        <v>0</v>
      </c>
      <c r="E74" s="198">
        <f t="shared" si="1"/>
        <v>-100</v>
      </c>
    </row>
    <row r="75" spans="1:5" ht="19.5" customHeight="1">
      <c r="A75" s="199" t="s">
        <v>122</v>
      </c>
      <c r="B75" s="135">
        <v>0</v>
      </c>
      <c r="C75" s="135">
        <v>0</v>
      </c>
      <c r="D75" s="197">
        <v>0</v>
      </c>
      <c r="E75" s="198" t="e">
        <f t="shared" si="1"/>
        <v>#DIV/0!</v>
      </c>
    </row>
    <row r="76" spans="1:5" ht="19.5" customHeight="1">
      <c r="A76" s="199" t="s">
        <v>123</v>
      </c>
      <c r="B76" s="135">
        <v>0</v>
      </c>
      <c r="C76" s="135">
        <v>0</v>
      </c>
      <c r="D76" s="197">
        <v>0</v>
      </c>
      <c r="E76" s="198" t="e">
        <f t="shared" si="1"/>
        <v>#DIV/0!</v>
      </c>
    </row>
    <row r="77" spans="1:5" ht="19.5" customHeight="1">
      <c r="A77" s="199" t="s">
        <v>168</v>
      </c>
      <c r="B77" s="135">
        <v>0</v>
      </c>
      <c r="C77" s="135">
        <v>0</v>
      </c>
      <c r="D77" s="197">
        <v>0</v>
      </c>
      <c r="E77" s="198" t="e">
        <f t="shared" si="1"/>
        <v>#DIV/0!</v>
      </c>
    </row>
    <row r="78" spans="1:5" ht="19.5" customHeight="1">
      <c r="A78" s="199" t="s">
        <v>169</v>
      </c>
      <c r="B78" s="135">
        <v>0</v>
      </c>
      <c r="C78" s="135">
        <v>0</v>
      </c>
      <c r="D78" s="197">
        <v>0</v>
      </c>
      <c r="E78" s="198" t="e">
        <f t="shared" si="1"/>
        <v>#DIV/0!</v>
      </c>
    </row>
    <row r="79" spans="1:5" ht="19.5" customHeight="1">
      <c r="A79" s="199" t="s">
        <v>170</v>
      </c>
      <c r="B79" s="135">
        <v>0</v>
      </c>
      <c r="C79" s="135">
        <v>0</v>
      </c>
      <c r="D79" s="197">
        <v>0</v>
      </c>
      <c r="E79" s="198" t="e">
        <f t="shared" si="1"/>
        <v>#DIV/0!</v>
      </c>
    </row>
    <row r="80" spans="1:5" ht="19.5" customHeight="1">
      <c r="A80" s="199" t="s">
        <v>171</v>
      </c>
      <c r="B80" s="135">
        <v>0</v>
      </c>
      <c r="C80" s="135">
        <v>0</v>
      </c>
      <c r="D80" s="197">
        <v>0</v>
      </c>
      <c r="E80" s="198" t="e">
        <f t="shared" si="1"/>
        <v>#DIV/0!</v>
      </c>
    </row>
    <row r="81" spans="1:5" ht="19.5" customHeight="1">
      <c r="A81" s="199" t="s">
        <v>172</v>
      </c>
      <c r="B81" s="135">
        <v>0</v>
      </c>
      <c r="C81" s="135">
        <v>0</v>
      </c>
      <c r="D81" s="197">
        <v>0</v>
      </c>
      <c r="E81" s="198" t="e">
        <f t="shared" si="1"/>
        <v>#DIV/0!</v>
      </c>
    </row>
    <row r="82" spans="1:5" ht="19.5" customHeight="1">
      <c r="A82" s="199" t="s">
        <v>164</v>
      </c>
      <c r="B82" s="135">
        <v>0</v>
      </c>
      <c r="C82" s="135">
        <v>0</v>
      </c>
      <c r="D82" s="197">
        <v>0</v>
      </c>
      <c r="E82" s="198" t="e">
        <f t="shared" si="1"/>
        <v>#DIV/0!</v>
      </c>
    </row>
    <row r="83" spans="1:5" ht="19.5" customHeight="1">
      <c r="A83" s="199" t="s">
        <v>130</v>
      </c>
      <c r="B83" s="135">
        <v>0</v>
      </c>
      <c r="C83" s="135">
        <v>0</v>
      </c>
      <c r="D83" s="197">
        <v>242</v>
      </c>
      <c r="E83" s="198" t="e">
        <f t="shared" si="1"/>
        <v>#DIV/0!</v>
      </c>
    </row>
    <row r="84" spans="1:5" ht="19.5" customHeight="1">
      <c r="A84" s="199" t="s">
        <v>173</v>
      </c>
      <c r="B84" s="135">
        <v>3404</v>
      </c>
      <c r="C84" s="135">
        <v>400</v>
      </c>
      <c r="D84" s="197">
        <v>3894</v>
      </c>
      <c r="E84" s="198">
        <f t="shared" si="1"/>
        <v>14.394829612220917</v>
      </c>
    </row>
    <row r="85" spans="1:5" ht="19.5" customHeight="1">
      <c r="A85" s="196" t="s">
        <v>174</v>
      </c>
      <c r="B85" s="135">
        <v>375</v>
      </c>
      <c r="C85" s="135">
        <v>318</v>
      </c>
      <c r="D85" s="197">
        <v>381</v>
      </c>
      <c r="E85" s="198">
        <f t="shared" si="1"/>
        <v>1.5999999999999943</v>
      </c>
    </row>
    <row r="86" spans="1:5" ht="19.5" customHeight="1">
      <c r="A86" s="199" t="s">
        <v>121</v>
      </c>
      <c r="B86" s="135">
        <v>161</v>
      </c>
      <c r="C86" s="135">
        <v>150</v>
      </c>
      <c r="D86" s="197">
        <v>205</v>
      </c>
      <c r="E86" s="198">
        <f t="shared" si="1"/>
        <v>27.329192546583855</v>
      </c>
    </row>
    <row r="87" spans="1:5" ht="19.5" customHeight="1">
      <c r="A87" s="199" t="s">
        <v>122</v>
      </c>
      <c r="B87" s="135">
        <v>0</v>
      </c>
      <c r="C87" s="135">
        <v>0</v>
      </c>
      <c r="D87" s="197">
        <v>0</v>
      </c>
      <c r="E87" s="198" t="e">
        <f t="shared" si="1"/>
        <v>#DIV/0!</v>
      </c>
    </row>
    <row r="88" spans="1:5" ht="19.5" customHeight="1">
      <c r="A88" s="199" t="s">
        <v>123</v>
      </c>
      <c r="B88" s="135">
        <v>0</v>
      </c>
      <c r="C88" s="135">
        <v>0</v>
      </c>
      <c r="D88" s="197">
        <v>0</v>
      </c>
      <c r="E88" s="198" t="e">
        <f t="shared" si="1"/>
        <v>#DIV/0!</v>
      </c>
    </row>
    <row r="89" spans="1:5" ht="19.5" customHeight="1">
      <c r="A89" s="199" t="s">
        <v>175</v>
      </c>
      <c r="B89" s="135">
        <v>0</v>
      </c>
      <c r="C89" s="135">
        <v>0</v>
      </c>
      <c r="D89" s="197">
        <v>0</v>
      </c>
      <c r="E89" s="198" t="e">
        <f t="shared" si="1"/>
        <v>#DIV/0!</v>
      </c>
    </row>
    <row r="90" spans="1:5" ht="19.5" customHeight="1">
      <c r="A90" s="199" t="s">
        <v>176</v>
      </c>
      <c r="B90" s="135">
        <v>0</v>
      </c>
      <c r="C90" s="135">
        <v>0</v>
      </c>
      <c r="D90" s="197">
        <v>0</v>
      </c>
      <c r="E90" s="198" t="e">
        <f t="shared" si="1"/>
        <v>#DIV/0!</v>
      </c>
    </row>
    <row r="91" spans="1:5" ht="19.5" customHeight="1">
      <c r="A91" s="199" t="s">
        <v>164</v>
      </c>
      <c r="B91" s="135">
        <v>0</v>
      </c>
      <c r="C91" s="135">
        <v>0</v>
      </c>
      <c r="D91" s="197">
        <v>0</v>
      </c>
      <c r="E91" s="198" t="e">
        <f t="shared" si="1"/>
        <v>#DIV/0!</v>
      </c>
    </row>
    <row r="92" spans="1:5" ht="19.5" customHeight="1">
      <c r="A92" s="199" t="s">
        <v>130</v>
      </c>
      <c r="B92" s="135">
        <v>90</v>
      </c>
      <c r="C92" s="135">
        <v>80</v>
      </c>
      <c r="D92" s="197">
        <v>123</v>
      </c>
      <c r="E92" s="198">
        <f t="shared" si="1"/>
        <v>36.66666666666666</v>
      </c>
    </row>
    <row r="93" spans="1:5" ht="19.5" customHeight="1">
      <c r="A93" s="199" t="s">
        <v>177</v>
      </c>
      <c r="B93" s="135">
        <v>124</v>
      </c>
      <c r="C93" s="135">
        <v>88</v>
      </c>
      <c r="D93" s="197">
        <v>53</v>
      </c>
      <c r="E93" s="198">
        <f t="shared" si="1"/>
        <v>-57.25806451612903</v>
      </c>
    </row>
    <row r="94" spans="1:5" ht="19.5" customHeight="1">
      <c r="A94" s="196" t="s">
        <v>178</v>
      </c>
      <c r="B94" s="135">
        <v>0</v>
      </c>
      <c r="C94" s="135">
        <v>0</v>
      </c>
      <c r="D94" s="197">
        <v>0</v>
      </c>
      <c r="E94" s="198" t="e">
        <f t="shared" si="1"/>
        <v>#DIV/0!</v>
      </c>
    </row>
    <row r="95" spans="1:5" ht="19.5" customHeight="1">
      <c r="A95" s="199" t="s">
        <v>121</v>
      </c>
      <c r="B95" s="135">
        <v>0</v>
      </c>
      <c r="C95" s="135">
        <v>0</v>
      </c>
      <c r="D95" s="197">
        <v>0</v>
      </c>
      <c r="E95" s="198" t="e">
        <f t="shared" si="1"/>
        <v>#DIV/0!</v>
      </c>
    </row>
    <row r="96" spans="1:5" ht="19.5" customHeight="1">
      <c r="A96" s="199" t="s">
        <v>122</v>
      </c>
      <c r="B96" s="135">
        <v>0</v>
      </c>
      <c r="C96" s="135">
        <v>0</v>
      </c>
      <c r="D96" s="197">
        <v>0</v>
      </c>
      <c r="E96" s="198" t="e">
        <f t="shared" si="1"/>
        <v>#DIV/0!</v>
      </c>
    </row>
    <row r="97" spans="1:5" ht="19.5" customHeight="1">
      <c r="A97" s="199" t="s">
        <v>123</v>
      </c>
      <c r="B97" s="135">
        <v>0</v>
      </c>
      <c r="C97" s="135">
        <v>0</v>
      </c>
      <c r="D97" s="197">
        <v>0</v>
      </c>
      <c r="E97" s="198" t="e">
        <f t="shared" si="1"/>
        <v>#DIV/0!</v>
      </c>
    </row>
    <row r="98" spans="1:5" ht="19.5" customHeight="1">
      <c r="A98" s="199" t="s">
        <v>179</v>
      </c>
      <c r="B98" s="135">
        <v>0</v>
      </c>
      <c r="C98" s="135">
        <v>0</v>
      </c>
      <c r="D98" s="197">
        <v>0</v>
      </c>
      <c r="E98" s="198" t="e">
        <f t="shared" si="1"/>
        <v>#DIV/0!</v>
      </c>
    </row>
    <row r="99" spans="1:5" ht="19.5" customHeight="1">
      <c r="A99" s="199" t="s">
        <v>180</v>
      </c>
      <c r="B99" s="135">
        <v>0</v>
      </c>
      <c r="C99" s="135">
        <v>0</v>
      </c>
      <c r="D99" s="197">
        <v>0</v>
      </c>
      <c r="E99" s="198" t="e">
        <f t="shared" si="1"/>
        <v>#DIV/0!</v>
      </c>
    </row>
    <row r="100" spans="1:5" ht="19.5" customHeight="1">
      <c r="A100" s="199" t="s">
        <v>181</v>
      </c>
      <c r="B100" s="135">
        <v>0</v>
      </c>
      <c r="C100" s="135">
        <v>0</v>
      </c>
      <c r="D100" s="197">
        <v>0</v>
      </c>
      <c r="E100" s="198" t="e">
        <f t="shared" si="1"/>
        <v>#DIV/0!</v>
      </c>
    </row>
    <row r="101" spans="1:5" ht="19.5" customHeight="1">
      <c r="A101" s="199" t="s">
        <v>164</v>
      </c>
      <c r="B101" s="135">
        <v>0</v>
      </c>
      <c r="C101" s="135">
        <v>0</v>
      </c>
      <c r="D101" s="197">
        <v>0</v>
      </c>
      <c r="E101" s="198" t="e">
        <f t="shared" si="1"/>
        <v>#DIV/0!</v>
      </c>
    </row>
    <row r="102" spans="1:5" ht="19.5" customHeight="1">
      <c r="A102" s="199" t="s">
        <v>130</v>
      </c>
      <c r="B102" s="135">
        <v>0</v>
      </c>
      <c r="C102" s="135">
        <v>0</v>
      </c>
      <c r="D102" s="197">
        <v>0</v>
      </c>
      <c r="E102" s="198" t="e">
        <f t="shared" si="1"/>
        <v>#DIV/0!</v>
      </c>
    </row>
    <row r="103" spans="1:5" ht="19.5" customHeight="1">
      <c r="A103" s="199" t="s">
        <v>182</v>
      </c>
      <c r="B103" s="135">
        <v>0</v>
      </c>
      <c r="C103" s="135">
        <v>0</v>
      </c>
      <c r="D103" s="197">
        <v>0</v>
      </c>
      <c r="E103" s="198" t="e">
        <f t="shared" si="1"/>
        <v>#DIV/0!</v>
      </c>
    </row>
    <row r="104" spans="1:5" ht="19.5" customHeight="1">
      <c r="A104" s="196" t="s">
        <v>183</v>
      </c>
      <c r="B104" s="135">
        <v>508</v>
      </c>
      <c r="C104" s="135">
        <v>206</v>
      </c>
      <c r="D104" s="197">
        <v>496</v>
      </c>
      <c r="E104" s="198">
        <f t="shared" si="1"/>
        <v>-2.3622047244094517</v>
      </c>
    </row>
    <row r="105" spans="1:5" ht="19.5" customHeight="1">
      <c r="A105" s="199" t="s">
        <v>121</v>
      </c>
      <c r="B105" s="135">
        <v>88</v>
      </c>
      <c r="C105" s="135">
        <v>80</v>
      </c>
      <c r="D105" s="197">
        <v>87</v>
      </c>
      <c r="E105" s="198">
        <f t="shared" si="1"/>
        <v>-1.1363636363636402</v>
      </c>
    </row>
    <row r="106" spans="1:5" ht="19.5" customHeight="1">
      <c r="A106" s="199" t="s">
        <v>122</v>
      </c>
      <c r="B106" s="135">
        <v>0</v>
      </c>
      <c r="C106" s="135">
        <v>0</v>
      </c>
      <c r="D106" s="197">
        <v>0</v>
      </c>
      <c r="E106" s="198" t="e">
        <f t="shared" si="1"/>
        <v>#DIV/0!</v>
      </c>
    </row>
    <row r="107" spans="1:5" ht="19.5" customHeight="1">
      <c r="A107" s="199" t="s">
        <v>123</v>
      </c>
      <c r="B107" s="135">
        <v>0</v>
      </c>
      <c r="C107" s="135">
        <v>0</v>
      </c>
      <c r="D107" s="197">
        <v>0</v>
      </c>
      <c r="E107" s="198" t="e">
        <f t="shared" si="1"/>
        <v>#DIV/0!</v>
      </c>
    </row>
    <row r="108" spans="1:5" ht="19.5" customHeight="1">
      <c r="A108" s="199" t="s">
        <v>184</v>
      </c>
      <c r="B108" s="135">
        <v>0</v>
      </c>
      <c r="C108" s="135">
        <v>0</v>
      </c>
      <c r="D108" s="197">
        <v>0</v>
      </c>
      <c r="E108" s="198" t="e">
        <f t="shared" si="1"/>
        <v>#DIV/0!</v>
      </c>
    </row>
    <row r="109" spans="1:5" ht="19.5" customHeight="1">
      <c r="A109" s="199" t="s">
        <v>185</v>
      </c>
      <c r="B109" s="135">
        <v>0</v>
      </c>
      <c r="C109" s="135">
        <v>0</v>
      </c>
      <c r="D109" s="197">
        <v>0</v>
      </c>
      <c r="E109" s="198" t="e">
        <f t="shared" si="1"/>
        <v>#DIV/0!</v>
      </c>
    </row>
    <row r="110" spans="1:5" ht="19.5" customHeight="1">
      <c r="A110" s="199" t="s">
        <v>186</v>
      </c>
      <c r="B110" s="135">
        <v>0</v>
      </c>
      <c r="C110" s="135">
        <v>0</v>
      </c>
      <c r="D110" s="197">
        <v>0</v>
      </c>
      <c r="E110" s="198" t="e">
        <f t="shared" si="1"/>
        <v>#DIV/0!</v>
      </c>
    </row>
    <row r="111" spans="1:5" ht="19.5" customHeight="1">
      <c r="A111" s="199" t="s">
        <v>187</v>
      </c>
      <c r="B111" s="135">
        <v>0</v>
      </c>
      <c r="C111" s="135">
        <v>0</v>
      </c>
      <c r="D111" s="197">
        <v>0</v>
      </c>
      <c r="E111" s="198" t="e">
        <f t="shared" si="1"/>
        <v>#DIV/0!</v>
      </c>
    </row>
    <row r="112" spans="1:5" ht="19.5" customHeight="1">
      <c r="A112" s="199" t="s">
        <v>188</v>
      </c>
      <c r="B112" s="135">
        <v>0</v>
      </c>
      <c r="C112" s="135">
        <v>0</v>
      </c>
      <c r="D112" s="197">
        <v>0</v>
      </c>
      <c r="E112" s="198" t="e">
        <f t="shared" si="1"/>
        <v>#DIV/0!</v>
      </c>
    </row>
    <row r="113" spans="1:5" ht="19.5" customHeight="1">
      <c r="A113" s="199" t="s">
        <v>189</v>
      </c>
      <c r="B113" s="135">
        <v>0</v>
      </c>
      <c r="C113" s="135">
        <v>0</v>
      </c>
      <c r="D113" s="197">
        <v>0</v>
      </c>
      <c r="E113" s="198" t="e">
        <f t="shared" si="1"/>
        <v>#DIV/0!</v>
      </c>
    </row>
    <row r="114" spans="1:5" ht="19.5" customHeight="1">
      <c r="A114" s="199" t="s">
        <v>190</v>
      </c>
      <c r="B114" s="135">
        <v>0</v>
      </c>
      <c r="C114" s="135">
        <v>0</v>
      </c>
      <c r="D114" s="197">
        <v>0</v>
      </c>
      <c r="E114" s="198" t="e">
        <f t="shared" si="1"/>
        <v>#DIV/0!</v>
      </c>
    </row>
    <row r="115" spans="1:5" ht="19.5" customHeight="1">
      <c r="A115" s="199" t="s">
        <v>191</v>
      </c>
      <c r="B115" s="135">
        <v>0</v>
      </c>
      <c r="C115" s="135">
        <v>0</v>
      </c>
      <c r="D115" s="197">
        <v>0</v>
      </c>
      <c r="E115" s="198" t="e">
        <f t="shared" si="1"/>
        <v>#DIV/0!</v>
      </c>
    </row>
    <row r="116" spans="1:5" ht="19.5" customHeight="1">
      <c r="A116" s="199" t="s">
        <v>192</v>
      </c>
      <c r="B116" s="135">
        <v>0</v>
      </c>
      <c r="C116" s="135">
        <v>0</v>
      </c>
      <c r="D116" s="197">
        <v>0</v>
      </c>
      <c r="E116" s="198" t="e">
        <f t="shared" si="1"/>
        <v>#DIV/0!</v>
      </c>
    </row>
    <row r="117" spans="1:5" ht="19.5" customHeight="1">
      <c r="A117" s="199" t="s">
        <v>130</v>
      </c>
      <c r="B117" s="135">
        <v>75</v>
      </c>
      <c r="C117" s="135">
        <v>70</v>
      </c>
      <c r="D117" s="197">
        <v>89</v>
      </c>
      <c r="E117" s="198">
        <f t="shared" si="1"/>
        <v>18.66666666666667</v>
      </c>
    </row>
    <row r="118" spans="1:5" ht="19.5" customHeight="1">
      <c r="A118" s="199" t="s">
        <v>193</v>
      </c>
      <c r="B118" s="135">
        <v>345</v>
      </c>
      <c r="C118" s="135">
        <v>56</v>
      </c>
      <c r="D118" s="197">
        <v>320</v>
      </c>
      <c r="E118" s="198">
        <f t="shared" si="1"/>
        <v>-7.246376811594203</v>
      </c>
    </row>
    <row r="119" spans="1:5" ht="19.5" customHeight="1">
      <c r="A119" s="196" t="s">
        <v>194</v>
      </c>
      <c r="B119" s="135">
        <v>1302</v>
      </c>
      <c r="C119" s="135">
        <v>1218</v>
      </c>
      <c r="D119" s="197">
        <v>1561</v>
      </c>
      <c r="E119" s="198">
        <f t="shared" si="1"/>
        <v>19.892473118279568</v>
      </c>
    </row>
    <row r="120" spans="1:5" ht="19.5" customHeight="1">
      <c r="A120" s="199" t="s">
        <v>121</v>
      </c>
      <c r="B120" s="135">
        <v>641</v>
      </c>
      <c r="C120" s="135">
        <v>667</v>
      </c>
      <c r="D120" s="197">
        <v>749</v>
      </c>
      <c r="E120" s="198">
        <f t="shared" si="1"/>
        <v>16.848673946957888</v>
      </c>
    </row>
    <row r="121" spans="1:5" ht="19.5" customHeight="1">
      <c r="A121" s="199" t="s">
        <v>122</v>
      </c>
      <c r="B121" s="135">
        <v>0</v>
      </c>
      <c r="C121" s="135">
        <v>0</v>
      </c>
      <c r="D121" s="197">
        <v>0</v>
      </c>
      <c r="E121" s="198" t="e">
        <f t="shared" si="1"/>
        <v>#DIV/0!</v>
      </c>
    </row>
    <row r="122" spans="1:5" ht="19.5" customHeight="1">
      <c r="A122" s="199" t="s">
        <v>123</v>
      </c>
      <c r="B122" s="135">
        <v>0</v>
      </c>
      <c r="C122" s="135">
        <v>0</v>
      </c>
      <c r="D122" s="197">
        <v>0</v>
      </c>
      <c r="E122" s="198" t="e">
        <f t="shared" si="1"/>
        <v>#DIV/0!</v>
      </c>
    </row>
    <row r="123" spans="1:5" ht="19.5" customHeight="1">
      <c r="A123" s="199" t="s">
        <v>195</v>
      </c>
      <c r="B123" s="135">
        <v>0</v>
      </c>
      <c r="C123" s="135">
        <v>0</v>
      </c>
      <c r="D123" s="197">
        <v>0</v>
      </c>
      <c r="E123" s="198" t="e">
        <f t="shared" si="1"/>
        <v>#DIV/0!</v>
      </c>
    </row>
    <row r="124" spans="1:5" ht="19.5" customHeight="1">
      <c r="A124" s="199" t="s">
        <v>196</v>
      </c>
      <c r="B124" s="135">
        <v>0</v>
      </c>
      <c r="C124" s="135">
        <v>0</v>
      </c>
      <c r="D124" s="197">
        <v>0</v>
      </c>
      <c r="E124" s="198" t="e">
        <f t="shared" si="1"/>
        <v>#DIV/0!</v>
      </c>
    </row>
    <row r="125" spans="1:5" ht="19.5" customHeight="1">
      <c r="A125" s="199" t="s">
        <v>197</v>
      </c>
      <c r="B125" s="135">
        <v>0</v>
      </c>
      <c r="C125" s="135">
        <v>0</v>
      </c>
      <c r="D125" s="197">
        <v>0</v>
      </c>
      <c r="E125" s="198" t="e">
        <f t="shared" si="1"/>
        <v>#DIV/0!</v>
      </c>
    </row>
    <row r="126" spans="1:5" ht="19.5" customHeight="1">
      <c r="A126" s="199" t="s">
        <v>130</v>
      </c>
      <c r="B126" s="135">
        <v>114</v>
      </c>
      <c r="C126" s="135">
        <v>85</v>
      </c>
      <c r="D126" s="197">
        <v>167</v>
      </c>
      <c r="E126" s="198">
        <f t="shared" si="1"/>
        <v>46.491228070175424</v>
      </c>
    </row>
    <row r="127" spans="1:5" ht="19.5" customHeight="1">
      <c r="A127" s="199" t="s">
        <v>198</v>
      </c>
      <c r="B127" s="135">
        <v>547</v>
      </c>
      <c r="C127" s="135">
        <v>466</v>
      </c>
      <c r="D127" s="197">
        <v>645</v>
      </c>
      <c r="E127" s="198">
        <f t="shared" si="1"/>
        <v>17.915904936014627</v>
      </c>
    </row>
    <row r="128" spans="1:5" ht="19.5" customHeight="1">
      <c r="A128" s="196" t="s">
        <v>199</v>
      </c>
      <c r="B128" s="135">
        <v>2236</v>
      </c>
      <c r="C128" s="135">
        <v>1768</v>
      </c>
      <c r="D128" s="197">
        <v>4813</v>
      </c>
      <c r="E128" s="198">
        <f t="shared" si="1"/>
        <v>115.25044722719139</v>
      </c>
    </row>
    <row r="129" spans="1:5" ht="19.5" customHeight="1">
      <c r="A129" s="199" t="s">
        <v>121</v>
      </c>
      <c r="B129" s="135">
        <v>237</v>
      </c>
      <c r="C129" s="135">
        <v>215</v>
      </c>
      <c r="D129" s="197">
        <v>253</v>
      </c>
      <c r="E129" s="198">
        <f t="shared" si="1"/>
        <v>6.751054852320678</v>
      </c>
    </row>
    <row r="130" spans="1:5" ht="19.5" customHeight="1">
      <c r="A130" s="199" t="s">
        <v>122</v>
      </c>
      <c r="B130" s="135">
        <v>0</v>
      </c>
      <c r="C130" s="135">
        <v>0</v>
      </c>
      <c r="D130" s="197">
        <v>0</v>
      </c>
      <c r="E130" s="198" t="e">
        <f t="shared" si="1"/>
        <v>#DIV/0!</v>
      </c>
    </row>
    <row r="131" spans="1:5" ht="19.5" customHeight="1">
      <c r="A131" s="199" t="s">
        <v>123</v>
      </c>
      <c r="B131" s="135">
        <v>0</v>
      </c>
      <c r="C131" s="135">
        <v>0</v>
      </c>
      <c r="D131" s="197">
        <v>0</v>
      </c>
      <c r="E131" s="198" t="e">
        <f t="shared" si="1"/>
        <v>#DIV/0!</v>
      </c>
    </row>
    <row r="132" spans="1:5" ht="19.5" customHeight="1">
      <c r="A132" s="199" t="s">
        <v>200</v>
      </c>
      <c r="B132" s="135">
        <v>0</v>
      </c>
      <c r="C132" s="135">
        <v>0</v>
      </c>
      <c r="D132" s="197">
        <v>0</v>
      </c>
      <c r="E132" s="198" t="e">
        <f t="shared" si="1"/>
        <v>#DIV/0!</v>
      </c>
    </row>
    <row r="133" spans="1:5" ht="19.5" customHeight="1">
      <c r="A133" s="199" t="s">
        <v>201</v>
      </c>
      <c r="B133" s="135">
        <v>0</v>
      </c>
      <c r="C133" s="135">
        <v>0</v>
      </c>
      <c r="D133" s="197">
        <v>0</v>
      </c>
      <c r="E133" s="198" t="e">
        <f aca="true" t="shared" si="2" ref="E133:E196">D133/B133*100-100</f>
        <v>#DIV/0!</v>
      </c>
    </row>
    <row r="134" spans="1:5" ht="19.5" customHeight="1">
      <c r="A134" s="199" t="s">
        <v>202</v>
      </c>
      <c r="B134" s="135">
        <v>0</v>
      </c>
      <c r="C134" s="135">
        <v>0</v>
      </c>
      <c r="D134" s="197">
        <v>0</v>
      </c>
      <c r="E134" s="198" t="e">
        <f t="shared" si="2"/>
        <v>#DIV/0!</v>
      </c>
    </row>
    <row r="135" spans="1:5" ht="19.5" customHeight="1">
      <c r="A135" s="199" t="s">
        <v>203</v>
      </c>
      <c r="B135" s="135">
        <v>0</v>
      </c>
      <c r="C135" s="135">
        <v>0</v>
      </c>
      <c r="D135" s="197">
        <v>0</v>
      </c>
      <c r="E135" s="198" t="e">
        <f t="shared" si="2"/>
        <v>#DIV/0!</v>
      </c>
    </row>
    <row r="136" spans="1:5" ht="19.5" customHeight="1">
      <c r="A136" s="199" t="s">
        <v>204</v>
      </c>
      <c r="B136" s="135">
        <v>565</v>
      </c>
      <c r="C136" s="135">
        <v>425</v>
      </c>
      <c r="D136" s="197">
        <v>780</v>
      </c>
      <c r="E136" s="198">
        <f t="shared" si="2"/>
        <v>38.05309734513273</v>
      </c>
    </row>
    <row r="137" spans="1:5" ht="19.5" customHeight="1">
      <c r="A137" s="199" t="s">
        <v>130</v>
      </c>
      <c r="B137" s="135">
        <v>250</v>
      </c>
      <c r="C137" s="135">
        <v>253</v>
      </c>
      <c r="D137" s="197">
        <v>245</v>
      </c>
      <c r="E137" s="198">
        <f t="shared" si="2"/>
        <v>-2</v>
      </c>
    </row>
    <row r="138" spans="1:5" ht="19.5" customHeight="1">
      <c r="A138" s="199" t="s">
        <v>205</v>
      </c>
      <c r="B138" s="135">
        <v>1184</v>
      </c>
      <c r="C138" s="135">
        <v>875</v>
      </c>
      <c r="D138" s="197">
        <v>3535</v>
      </c>
      <c r="E138" s="198">
        <f t="shared" si="2"/>
        <v>198.56418918918922</v>
      </c>
    </row>
    <row r="139" spans="1:5" ht="19.5" customHeight="1">
      <c r="A139" s="196" t="s">
        <v>206</v>
      </c>
      <c r="B139" s="135">
        <v>24</v>
      </c>
      <c r="C139" s="135">
        <v>0</v>
      </c>
      <c r="D139" s="197">
        <v>55</v>
      </c>
      <c r="E139" s="198">
        <f t="shared" si="2"/>
        <v>129.16666666666666</v>
      </c>
    </row>
    <row r="140" spans="1:5" ht="19.5" customHeight="1">
      <c r="A140" s="199" t="s">
        <v>121</v>
      </c>
      <c r="B140" s="135">
        <v>0</v>
      </c>
      <c r="C140" s="135">
        <v>0</v>
      </c>
      <c r="D140" s="197">
        <v>0</v>
      </c>
      <c r="E140" s="198" t="e">
        <f t="shared" si="2"/>
        <v>#DIV/0!</v>
      </c>
    </row>
    <row r="141" spans="1:5" ht="19.5" customHeight="1">
      <c r="A141" s="199" t="s">
        <v>122</v>
      </c>
      <c r="B141" s="135">
        <v>0</v>
      </c>
      <c r="C141" s="135">
        <v>0</v>
      </c>
      <c r="D141" s="197">
        <v>0</v>
      </c>
      <c r="E141" s="198" t="e">
        <f t="shared" si="2"/>
        <v>#DIV/0!</v>
      </c>
    </row>
    <row r="142" spans="1:5" ht="19.5" customHeight="1">
      <c r="A142" s="199" t="s">
        <v>123</v>
      </c>
      <c r="B142" s="135">
        <v>0</v>
      </c>
      <c r="C142" s="135">
        <v>0</v>
      </c>
      <c r="D142" s="197">
        <v>0</v>
      </c>
      <c r="E142" s="198" t="e">
        <f t="shared" si="2"/>
        <v>#DIV/0!</v>
      </c>
    </row>
    <row r="143" spans="1:5" ht="19.5" customHeight="1">
      <c r="A143" s="199" t="s">
        <v>207</v>
      </c>
      <c r="B143" s="135">
        <v>0</v>
      </c>
      <c r="C143" s="135">
        <v>0</v>
      </c>
      <c r="D143" s="197">
        <v>0</v>
      </c>
      <c r="E143" s="198" t="e">
        <f t="shared" si="2"/>
        <v>#DIV/0!</v>
      </c>
    </row>
    <row r="144" spans="1:5" ht="19.5" customHeight="1">
      <c r="A144" s="199" t="s">
        <v>208</v>
      </c>
      <c r="B144" s="135">
        <v>0</v>
      </c>
      <c r="C144" s="135">
        <v>0</v>
      </c>
      <c r="D144" s="197">
        <v>0</v>
      </c>
      <c r="E144" s="198" t="e">
        <f t="shared" si="2"/>
        <v>#DIV/0!</v>
      </c>
    </row>
    <row r="145" spans="1:5" ht="19.5" customHeight="1">
      <c r="A145" s="199" t="s">
        <v>209</v>
      </c>
      <c r="B145" s="135">
        <v>0</v>
      </c>
      <c r="C145" s="135">
        <v>0</v>
      </c>
      <c r="D145" s="197">
        <v>0</v>
      </c>
      <c r="E145" s="198" t="e">
        <f t="shared" si="2"/>
        <v>#DIV/0!</v>
      </c>
    </row>
    <row r="146" spans="1:5" ht="19.5" customHeight="1">
      <c r="A146" s="199" t="s">
        <v>210</v>
      </c>
      <c r="B146" s="135">
        <v>0</v>
      </c>
      <c r="C146" s="135">
        <v>0</v>
      </c>
      <c r="D146" s="197">
        <v>0</v>
      </c>
      <c r="E146" s="198" t="e">
        <f t="shared" si="2"/>
        <v>#DIV/0!</v>
      </c>
    </row>
    <row r="147" spans="1:5" ht="19.5" customHeight="1">
      <c r="A147" s="199" t="s">
        <v>211</v>
      </c>
      <c r="B147" s="135">
        <v>0</v>
      </c>
      <c r="C147" s="135">
        <v>0</v>
      </c>
      <c r="D147" s="197">
        <v>0</v>
      </c>
      <c r="E147" s="198" t="e">
        <f t="shared" si="2"/>
        <v>#DIV/0!</v>
      </c>
    </row>
    <row r="148" spans="1:5" ht="19.5" customHeight="1">
      <c r="A148" s="199" t="s">
        <v>212</v>
      </c>
      <c r="B148" s="135">
        <v>0</v>
      </c>
      <c r="C148" s="135">
        <v>0</v>
      </c>
      <c r="D148" s="197">
        <v>0</v>
      </c>
      <c r="E148" s="198" t="e">
        <f t="shared" si="2"/>
        <v>#DIV/0!</v>
      </c>
    </row>
    <row r="149" spans="1:5" ht="19.5" customHeight="1">
      <c r="A149" s="199" t="s">
        <v>130</v>
      </c>
      <c r="B149" s="135">
        <v>0</v>
      </c>
      <c r="C149" s="135">
        <v>0</v>
      </c>
      <c r="D149" s="197">
        <v>0</v>
      </c>
      <c r="E149" s="198" t="e">
        <f t="shared" si="2"/>
        <v>#DIV/0!</v>
      </c>
    </row>
    <row r="150" spans="1:5" ht="19.5" customHeight="1">
      <c r="A150" s="199" t="s">
        <v>213</v>
      </c>
      <c r="B150" s="135">
        <v>24</v>
      </c>
      <c r="C150" s="135">
        <v>0</v>
      </c>
      <c r="D150" s="197">
        <v>55</v>
      </c>
      <c r="E150" s="198">
        <f t="shared" si="2"/>
        <v>129.16666666666666</v>
      </c>
    </row>
    <row r="151" spans="1:5" ht="19.5" customHeight="1">
      <c r="A151" s="196" t="s">
        <v>214</v>
      </c>
      <c r="B151" s="135">
        <v>2606</v>
      </c>
      <c r="C151" s="135">
        <v>2558</v>
      </c>
      <c r="D151" s="197">
        <v>3025</v>
      </c>
      <c r="E151" s="198">
        <f t="shared" si="2"/>
        <v>16.078280890253268</v>
      </c>
    </row>
    <row r="152" spans="1:5" ht="19.5" customHeight="1">
      <c r="A152" s="199" t="s">
        <v>121</v>
      </c>
      <c r="B152" s="135">
        <v>1540</v>
      </c>
      <c r="C152" s="135">
        <v>1731</v>
      </c>
      <c r="D152" s="197">
        <v>1761</v>
      </c>
      <c r="E152" s="198">
        <f t="shared" si="2"/>
        <v>14.350649350649363</v>
      </c>
    </row>
    <row r="153" spans="1:5" ht="19.5" customHeight="1">
      <c r="A153" s="199" t="s">
        <v>122</v>
      </c>
      <c r="B153" s="135">
        <v>0</v>
      </c>
      <c r="C153" s="135">
        <v>0</v>
      </c>
      <c r="D153" s="197">
        <v>0</v>
      </c>
      <c r="E153" s="198" t="e">
        <f t="shared" si="2"/>
        <v>#DIV/0!</v>
      </c>
    </row>
    <row r="154" spans="1:5" ht="19.5" customHeight="1">
      <c r="A154" s="199" t="s">
        <v>123</v>
      </c>
      <c r="B154" s="135">
        <v>0</v>
      </c>
      <c r="C154" s="135">
        <v>0</v>
      </c>
      <c r="D154" s="197">
        <v>0</v>
      </c>
      <c r="E154" s="198" t="e">
        <f t="shared" si="2"/>
        <v>#DIV/0!</v>
      </c>
    </row>
    <row r="155" spans="1:5" ht="19.5" customHeight="1">
      <c r="A155" s="199" t="s">
        <v>215</v>
      </c>
      <c r="B155" s="135">
        <v>0</v>
      </c>
      <c r="C155" s="135">
        <v>0</v>
      </c>
      <c r="D155" s="197">
        <v>0</v>
      </c>
      <c r="E155" s="198" t="e">
        <f t="shared" si="2"/>
        <v>#DIV/0!</v>
      </c>
    </row>
    <row r="156" spans="1:5" ht="19.5" customHeight="1">
      <c r="A156" s="199" t="s">
        <v>216</v>
      </c>
      <c r="B156" s="135">
        <v>0</v>
      </c>
      <c r="C156" s="135">
        <v>0</v>
      </c>
      <c r="D156" s="197">
        <v>0</v>
      </c>
      <c r="E156" s="198" t="e">
        <f t="shared" si="2"/>
        <v>#DIV/0!</v>
      </c>
    </row>
    <row r="157" spans="1:5" ht="19.5" customHeight="1">
      <c r="A157" s="199" t="s">
        <v>217</v>
      </c>
      <c r="B157" s="135">
        <v>0</v>
      </c>
      <c r="C157" s="135">
        <v>0</v>
      </c>
      <c r="D157" s="197">
        <v>0</v>
      </c>
      <c r="E157" s="198" t="e">
        <f t="shared" si="2"/>
        <v>#DIV/0!</v>
      </c>
    </row>
    <row r="158" spans="1:5" ht="19.5" customHeight="1">
      <c r="A158" s="199" t="s">
        <v>164</v>
      </c>
      <c r="B158" s="135">
        <v>0</v>
      </c>
      <c r="C158" s="135">
        <v>0</v>
      </c>
      <c r="D158" s="197">
        <v>0</v>
      </c>
      <c r="E158" s="198" t="e">
        <f t="shared" si="2"/>
        <v>#DIV/0!</v>
      </c>
    </row>
    <row r="159" spans="1:5" ht="19.5" customHeight="1">
      <c r="A159" s="199" t="s">
        <v>130</v>
      </c>
      <c r="B159" s="135">
        <v>81</v>
      </c>
      <c r="C159" s="135">
        <v>63</v>
      </c>
      <c r="D159" s="197">
        <v>80</v>
      </c>
      <c r="E159" s="198">
        <f t="shared" si="2"/>
        <v>-1.2345679012345698</v>
      </c>
    </row>
    <row r="160" spans="1:5" ht="19.5" customHeight="1">
      <c r="A160" s="199" t="s">
        <v>218</v>
      </c>
      <c r="B160" s="135">
        <v>985</v>
      </c>
      <c r="C160" s="135">
        <v>764</v>
      </c>
      <c r="D160" s="197">
        <v>1184</v>
      </c>
      <c r="E160" s="198">
        <f t="shared" si="2"/>
        <v>20.203045685279193</v>
      </c>
    </row>
    <row r="161" spans="1:5" ht="19.5" customHeight="1">
      <c r="A161" s="196" t="s">
        <v>219</v>
      </c>
      <c r="B161" s="135">
        <v>0</v>
      </c>
      <c r="C161" s="135">
        <v>0</v>
      </c>
      <c r="D161" s="197">
        <v>0</v>
      </c>
      <c r="E161" s="198" t="e">
        <f t="shared" si="2"/>
        <v>#DIV/0!</v>
      </c>
    </row>
    <row r="162" spans="1:5" ht="19.5" customHeight="1">
      <c r="A162" s="199" t="s">
        <v>121</v>
      </c>
      <c r="B162" s="135">
        <v>0</v>
      </c>
      <c r="C162" s="135">
        <v>0</v>
      </c>
      <c r="D162" s="197">
        <v>0</v>
      </c>
      <c r="E162" s="198" t="e">
        <f t="shared" si="2"/>
        <v>#DIV/0!</v>
      </c>
    </row>
    <row r="163" spans="1:5" ht="19.5" customHeight="1">
      <c r="A163" s="199" t="s">
        <v>122</v>
      </c>
      <c r="B163" s="135">
        <v>0</v>
      </c>
      <c r="C163" s="135">
        <v>0</v>
      </c>
      <c r="D163" s="197">
        <v>0</v>
      </c>
      <c r="E163" s="198" t="e">
        <f t="shared" si="2"/>
        <v>#DIV/0!</v>
      </c>
    </row>
    <row r="164" spans="1:5" ht="19.5" customHeight="1">
      <c r="A164" s="199" t="s">
        <v>123</v>
      </c>
      <c r="B164" s="135">
        <v>0</v>
      </c>
      <c r="C164" s="135">
        <v>0</v>
      </c>
      <c r="D164" s="197">
        <v>0</v>
      </c>
      <c r="E164" s="198" t="e">
        <f t="shared" si="2"/>
        <v>#DIV/0!</v>
      </c>
    </row>
    <row r="165" spans="1:5" ht="19.5" customHeight="1">
      <c r="A165" s="199" t="s">
        <v>220</v>
      </c>
      <c r="B165" s="135">
        <v>0</v>
      </c>
      <c r="C165" s="135">
        <v>0</v>
      </c>
      <c r="D165" s="197">
        <v>0</v>
      </c>
      <c r="E165" s="198" t="e">
        <f t="shared" si="2"/>
        <v>#DIV/0!</v>
      </c>
    </row>
    <row r="166" spans="1:5" ht="19.5" customHeight="1">
      <c r="A166" s="199" t="s">
        <v>221</v>
      </c>
      <c r="B166" s="135">
        <v>0</v>
      </c>
      <c r="C166" s="135">
        <v>0</v>
      </c>
      <c r="D166" s="197">
        <v>0</v>
      </c>
      <c r="E166" s="198" t="e">
        <f t="shared" si="2"/>
        <v>#DIV/0!</v>
      </c>
    </row>
    <row r="167" spans="1:5" ht="19.5" customHeight="1">
      <c r="A167" s="199" t="s">
        <v>222</v>
      </c>
      <c r="B167" s="135">
        <v>0</v>
      </c>
      <c r="C167" s="135">
        <v>0</v>
      </c>
      <c r="D167" s="197">
        <v>0</v>
      </c>
      <c r="E167" s="198" t="e">
        <f t="shared" si="2"/>
        <v>#DIV/0!</v>
      </c>
    </row>
    <row r="168" spans="1:5" ht="19.5" customHeight="1">
      <c r="A168" s="199" t="s">
        <v>223</v>
      </c>
      <c r="B168" s="135">
        <v>0</v>
      </c>
      <c r="C168" s="135">
        <v>0</v>
      </c>
      <c r="D168" s="197">
        <v>0</v>
      </c>
      <c r="E168" s="198" t="e">
        <f t="shared" si="2"/>
        <v>#DIV/0!</v>
      </c>
    </row>
    <row r="169" spans="1:5" ht="19.5" customHeight="1">
      <c r="A169" s="199" t="s">
        <v>224</v>
      </c>
      <c r="B169" s="135">
        <v>0</v>
      </c>
      <c r="C169" s="135">
        <v>0</v>
      </c>
      <c r="D169" s="197">
        <v>0</v>
      </c>
      <c r="E169" s="198" t="e">
        <f t="shared" si="2"/>
        <v>#DIV/0!</v>
      </c>
    </row>
    <row r="170" spans="1:5" ht="19.5" customHeight="1">
      <c r="A170" s="199" t="s">
        <v>225</v>
      </c>
      <c r="B170" s="135">
        <v>0</v>
      </c>
      <c r="C170" s="135">
        <v>0</v>
      </c>
      <c r="D170" s="197">
        <v>0</v>
      </c>
      <c r="E170" s="198" t="e">
        <f t="shared" si="2"/>
        <v>#DIV/0!</v>
      </c>
    </row>
    <row r="171" spans="1:5" ht="19.5" customHeight="1">
      <c r="A171" s="199" t="s">
        <v>164</v>
      </c>
      <c r="B171" s="135">
        <v>0</v>
      </c>
      <c r="C171" s="135">
        <v>0</v>
      </c>
      <c r="D171" s="197">
        <v>0</v>
      </c>
      <c r="E171" s="198" t="e">
        <f t="shared" si="2"/>
        <v>#DIV/0!</v>
      </c>
    </row>
    <row r="172" spans="1:5" ht="19.5" customHeight="1">
      <c r="A172" s="199" t="s">
        <v>130</v>
      </c>
      <c r="B172" s="135">
        <v>0</v>
      </c>
      <c r="C172" s="135">
        <v>0</v>
      </c>
      <c r="D172" s="197">
        <v>0</v>
      </c>
      <c r="E172" s="198" t="e">
        <f t="shared" si="2"/>
        <v>#DIV/0!</v>
      </c>
    </row>
    <row r="173" spans="1:5" ht="19.5" customHeight="1">
      <c r="A173" s="199" t="s">
        <v>226</v>
      </c>
      <c r="B173" s="135">
        <v>0</v>
      </c>
      <c r="C173" s="135">
        <v>0</v>
      </c>
      <c r="D173" s="197">
        <v>0</v>
      </c>
      <c r="E173" s="198" t="e">
        <f t="shared" si="2"/>
        <v>#DIV/0!</v>
      </c>
    </row>
    <row r="174" spans="1:5" ht="19.5" customHeight="1">
      <c r="A174" s="196" t="s">
        <v>227</v>
      </c>
      <c r="B174" s="135">
        <v>0</v>
      </c>
      <c r="C174" s="135">
        <v>0</v>
      </c>
      <c r="D174" s="197">
        <v>5</v>
      </c>
      <c r="E174" s="198" t="e">
        <f t="shared" si="2"/>
        <v>#DIV/0!</v>
      </c>
    </row>
    <row r="175" spans="1:5" ht="19.5" customHeight="1">
      <c r="A175" s="199" t="s">
        <v>121</v>
      </c>
      <c r="B175" s="135">
        <v>0</v>
      </c>
      <c r="C175" s="135">
        <v>0</v>
      </c>
      <c r="D175" s="197">
        <v>0</v>
      </c>
      <c r="E175" s="198" t="e">
        <f t="shared" si="2"/>
        <v>#DIV/0!</v>
      </c>
    </row>
    <row r="176" spans="1:5" ht="19.5" customHeight="1">
      <c r="A176" s="199" t="s">
        <v>122</v>
      </c>
      <c r="B176" s="135">
        <v>0</v>
      </c>
      <c r="C176" s="135">
        <v>0</v>
      </c>
      <c r="D176" s="197">
        <v>0</v>
      </c>
      <c r="E176" s="198" t="e">
        <f t="shared" si="2"/>
        <v>#DIV/0!</v>
      </c>
    </row>
    <row r="177" spans="1:5" ht="19.5" customHeight="1">
      <c r="A177" s="199" t="s">
        <v>123</v>
      </c>
      <c r="B177" s="135">
        <v>0</v>
      </c>
      <c r="C177" s="135">
        <v>0</v>
      </c>
      <c r="D177" s="197">
        <v>0</v>
      </c>
      <c r="E177" s="198" t="e">
        <f t="shared" si="2"/>
        <v>#DIV/0!</v>
      </c>
    </row>
    <row r="178" spans="1:5" ht="19.5" customHeight="1">
      <c r="A178" s="199" t="s">
        <v>228</v>
      </c>
      <c r="B178" s="135">
        <v>0</v>
      </c>
      <c r="C178" s="135">
        <v>0</v>
      </c>
      <c r="D178" s="197">
        <v>0</v>
      </c>
      <c r="E178" s="198" t="e">
        <f t="shared" si="2"/>
        <v>#DIV/0!</v>
      </c>
    </row>
    <row r="179" spans="1:5" ht="19.5" customHeight="1">
      <c r="A179" s="199" t="s">
        <v>130</v>
      </c>
      <c r="B179" s="135">
        <v>0</v>
      </c>
      <c r="C179" s="135">
        <v>0</v>
      </c>
      <c r="D179" s="197">
        <v>0</v>
      </c>
      <c r="E179" s="198" t="e">
        <f t="shared" si="2"/>
        <v>#DIV/0!</v>
      </c>
    </row>
    <row r="180" spans="1:5" ht="19.5" customHeight="1">
      <c r="A180" s="199" t="s">
        <v>229</v>
      </c>
      <c r="B180" s="135">
        <v>0</v>
      </c>
      <c r="C180" s="135">
        <v>0</v>
      </c>
      <c r="D180" s="197">
        <v>5</v>
      </c>
      <c r="E180" s="198" t="e">
        <f t="shared" si="2"/>
        <v>#DIV/0!</v>
      </c>
    </row>
    <row r="181" spans="1:5" ht="19.5" customHeight="1">
      <c r="A181" s="196" t="s">
        <v>230</v>
      </c>
      <c r="B181" s="135">
        <v>33</v>
      </c>
      <c r="C181" s="135">
        <v>27</v>
      </c>
      <c r="D181" s="197">
        <v>26</v>
      </c>
      <c r="E181" s="198">
        <f t="shared" si="2"/>
        <v>-21.212121212121218</v>
      </c>
    </row>
    <row r="182" spans="1:5" ht="19.5" customHeight="1">
      <c r="A182" s="199" t="s">
        <v>121</v>
      </c>
      <c r="B182" s="135">
        <v>0</v>
      </c>
      <c r="C182" s="135">
        <v>0</v>
      </c>
      <c r="D182" s="197">
        <v>0</v>
      </c>
      <c r="E182" s="198" t="e">
        <f t="shared" si="2"/>
        <v>#DIV/0!</v>
      </c>
    </row>
    <row r="183" spans="1:5" ht="19.5" customHeight="1">
      <c r="A183" s="199" t="s">
        <v>122</v>
      </c>
      <c r="B183" s="135">
        <v>0</v>
      </c>
      <c r="C183" s="135">
        <v>0</v>
      </c>
      <c r="D183" s="197">
        <v>0</v>
      </c>
      <c r="E183" s="198" t="e">
        <f t="shared" si="2"/>
        <v>#DIV/0!</v>
      </c>
    </row>
    <row r="184" spans="1:5" ht="19.5" customHeight="1">
      <c r="A184" s="199" t="s">
        <v>123</v>
      </c>
      <c r="B184" s="135">
        <v>0</v>
      </c>
      <c r="C184" s="135">
        <v>0</v>
      </c>
      <c r="D184" s="197">
        <v>0</v>
      </c>
      <c r="E184" s="198" t="e">
        <f t="shared" si="2"/>
        <v>#DIV/0!</v>
      </c>
    </row>
    <row r="185" spans="1:5" ht="19.5" customHeight="1">
      <c r="A185" s="199" t="s">
        <v>231</v>
      </c>
      <c r="B185" s="135">
        <v>0</v>
      </c>
      <c r="C185" s="135">
        <v>0</v>
      </c>
      <c r="D185" s="197">
        <v>8</v>
      </c>
      <c r="E185" s="198" t="e">
        <f t="shared" si="2"/>
        <v>#DIV/0!</v>
      </c>
    </row>
    <row r="186" spans="1:5" ht="19.5" customHeight="1">
      <c r="A186" s="199" t="s">
        <v>130</v>
      </c>
      <c r="B186" s="135">
        <v>0</v>
      </c>
      <c r="C186" s="135">
        <v>0</v>
      </c>
      <c r="D186" s="197">
        <v>0</v>
      </c>
      <c r="E186" s="198" t="e">
        <f t="shared" si="2"/>
        <v>#DIV/0!</v>
      </c>
    </row>
    <row r="187" spans="1:5" ht="19.5" customHeight="1">
      <c r="A187" s="199" t="s">
        <v>232</v>
      </c>
      <c r="B187" s="135">
        <v>33</v>
      </c>
      <c r="C187" s="135">
        <v>27</v>
      </c>
      <c r="D187" s="197">
        <v>18</v>
      </c>
      <c r="E187" s="198">
        <f t="shared" si="2"/>
        <v>-45.45454545454546</v>
      </c>
    </row>
    <row r="188" spans="1:5" ht="19.5" customHeight="1">
      <c r="A188" s="196" t="s">
        <v>233</v>
      </c>
      <c r="B188" s="135">
        <v>138</v>
      </c>
      <c r="C188" s="135">
        <v>48</v>
      </c>
      <c r="D188" s="197">
        <v>148</v>
      </c>
      <c r="E188" s="198">
        <f t="shared" si="2"/>
        <v>7.246376811594217</v>
      </c>
    </row>
    <row r="189" spans="1:5" ht="19.5" customHeight="1">
      <c r="A189" s="199" t="s">
        <v>121</v>
      </c>
      <c r="B189" s="135">
        <v>1</v>
      </c>
      <c r="C189" s="135">
        <v>0</v>
      </c>
      <c r="D189" s="197">
        <v>0</v>
      </c>
      <c r="E189" s="198">
        <f t="shared" si="2"/>
        <v>-100</v>
      </c>
    </row>
    <row r="190" spans="1:5" ht="19.5" customHeight="1">
      <c r="A190" s="199" t="s">
        <v>122</v>
      </c>
      <c r="B190" s="135">
        <v>0</v>
      </c>
      <c r="C190" s="135">
        <v>0</v>
      </c>
      <c r="D190" s="197">
        <v>0</v>
      </c>
      <c r="E190" s="198" t="e">
        <f t="shared" si="2"/>
        <v>#DIV/0!</v>
      </c>
    </row>
    <row r="191" spans="1:5" ht="19.5" customHeight="1">
      <c r="A191" s="199" t="s">
        <v>123</v>
      </c>
      <c r="B191" s="135">
        <v>0</v>
      </c>
      <c r="C191" s="135">
        <v>0</v>
      </c>
      <c r="D191" s="197">
        <v>0</v>
      </c>
      <c r="E191" s="198" t="e">
        <f t="shared" si="2"/>
        <v>#DIV/0!</v>
      </c>
    </row>
    <row r="192" spans="1:5" ht="19.5" customHeight="1">
      <c r="A192" s="199" t="s">
        <v>234</v>
      </c>
      <c r="B192" s="135">
        <v>0</v>
      </c>
      <c r="C192" s="135">
        <v>0</v>
      </c>
      <c r="D192" s="197">
        <v>0</v>
      </c>
      <c r="E192" s="198" t="e">
        <f t="shared" si="2"/>
        <v>#DIV/0!</v>
      </c>
    </row>
    <row r="193" spans="1:5" ht="19.5" customHeight="1">
      <c r="A193" s="199" t="s">
        <v>235</v>
      </c>
      <c r="B193" s="135">
        <v>0</v>
      </c>
      <c r="C193" s="135">
        <v>0</v>
      </c>
      <c r="D193" s="197">
        <v>0</v>
      </c>
      <c r="E193" s="198" t="e">
        <f t="shared" si="2"/>
        <v>#DIV/0!</v>
      </c>
    </row>
    <row r="194" spans="1:5" ht="19.5" customHeight="1">
      <c r="A194" s="199" t="s">
        <v>236</v>
      </c>
      <c r="B194" s="135">
        <v>0</v>
      </c>
      <c r="C194" s="135">
        <v>0</v>
      </c>
      <c r="D194" s="197">
        <v>0</v>
      </c>
      <c r="E194" s="198" t="e">
        <f t="shared" si="2"/>
        <v>#DIV/0!</v>
      </c>
    </row>
    <row r="195" spans="1:5" ht="19.5" customHeight="1">
      <c r="A195" s="199" t="s">
        <v>130</v>
      </c>
      <c r="B195" s="135">
        <v>45</v>
      </c>
      <c r="C195" s="135">
        <v>48</v>
      </c>
      <c r="D195" s="197">
        <v>97</v>
      </c>
      <c r="E195" s="198">
        <f t="shared" si="2"/>
        <v>115.55555555555554</v>
      </c>
    </row>
    <row r="196" spans="1:5" ht="19.5" customHeight="1">
      <c r="A196" s="199" t="s">
        <v>237</v>
      </c>
      <c r="B196" s="135">
        <v>92</v>
      </c>
      <c r="C196" s="135">
        <v>0</v>
      </c>
      <c r="D196" s="197">
        <v>51</v>
      </c>
      <c r="E196" s="198">
        <f t="shared" si="2"/>
        <v>-44.565217391304344</v>
      </c>
    </row>
    <row r="197" spans="1:5" ht="19.5" customHeight="1">
      <c r="A197" s="196" t="s">
        <v>238</v>
      </c>
      <c r="B197" s="135">
        <v>160</v>
      </c>
      <c r="C197" s="135">
        <v>176</v>
      </c>
      <c r="D197" s="197">
        <v>472</v>
      </c>
      <c r="E197" s="198">
        <f aca="true" t="shared" si="3" ref="E197:E260">D197/B197*100-100</f>
        <v>195</v>
      </c>
    </row>
    <row r="198" spans="1:5" ht="19.5" customHeight="1">
      <c r="A198" s="199" t="s">
        <v>121</v>
      </c>
      <c r="B198" s="135">
        <v>143</v>
      </c>
      <c r="C198" s="135">
        <v>176</v>
      </c>
      <c r="D198" s="197">
        <v>156</v>
      </c>
      <c r="E198" s="198">
        <f t="shared" si="3"/>
        <v>9.09090909090908</v>
      </c>
    </row>
    <row r="199" spans="1:5" ht="19.5" customHeight="1">
      <c r="A199" s="199" t="s">
        <v>122</v>
      </c>
      <c r="B199" s="135">
        <v>0</v>
      </c>
      <c r="C199" s="135">
        <v>0</v>
      </c>
      <c r="D199" s="197">
        <v>0</v>
      </c>
      <c r="E199" s="198" t="e">
        <f t="shared" si="3"/>
        <v>#DIV/0!</v>
      </c>
    </row>
    <row r="200" spans="1:5" ht="19.5" customHeight="1">
      <c r="A200" s="199" t="s">
        <v>123</v>
      </c>
      <c r="B200" s="135">
        <v>0</v>
      </c>
      <c r="C200" s="135">
        <v>0</v>
      </c>
      <c r="D200" s="197">
        <v>0</v>
      </c>
      <c r="E200" s="198" t="e">
        <f t="shared" si="3"/>
        <v>#DIV/0!</v>
      </c>
    </row>
    <row r="201" spans="1:5" ht="19.5" customHeight="1">
      <c r="A201" s="199" t="s">
        <v>239</v>
      </c>
      <c r="B201" s="135">
        <v>0</v>
      </c>
      <c r="C201" s="135">
        <v>0</v>
      </c>
      <c r="D201" s="197">
        <v>75</v>
      </c>
      <c r="E201" s="198" t="e">
        <f t="shared" si="3"/>
        <v>#DIV/0!</v>
      </c>
    </row>
    <row r="202" spans="1:5" ht="19.5" customHeight="1">
      <c r="A202" s="199" t="s">
        <v>240</v>
      </c>
      <c r="B202" s="135">
        <v>17</v>
      </c>
      <c r="C202" s="135">
        <v>0</v>
      </c>
      <c r="D202" s="197">
        <v>241</v>
      </c>
      <c r="E202" s="198">
        <f t="shared" si="3"/>
        <v>1317.6470588235293</v>
      </c>
    </row>
    <row r="203" spans="1:5" ht="19.5" customHeight="1">
      <c r="A203" s="196" t="s">
        <v>241</v>
      </c>
      <c r="B203" s="135">
        <v>121</v>
      </c>
      <c r="C203" s="135">
        <v>176</v>
      </c>
      <c r="D203" s="197">
        <v>202</v>
      </c>
      <c r="E203" s="198">
        <f t="shared" si="3"/>
        <v>66.94214876033058</v>
      </c>
    </row>
    <row r="204" spans="1:5" ht="19.5" customHeight="1">
      <c r="A204" s="199" t="s">
        <v>121</v>
      </c>
      <c r="B204" s="135">
        <v>92</v>
      </c>
      <c r="C204" s="135">
        <v>130</v>
      </c>
      <c r="D204" s="197">
        <v>93</v>
      </c>
      <c r="E204" s="198">
        <f t="shared" si="3"/>
        <v>1.0869565217391397</v>
      </c>
    </row>
    <row r="205" spans="1:5" ht="19.5" customHeight="1">
      <c r="A205" s="199" t="s">
        <v>122</v>
      </c>
      <c r="B205" s="135">
        <v>0</v>
      </c>
      <c r="C205" s="135">
        <v>0</v>
      </c>
      <c r="D205" s="197">
        <v>0</v>
      </c>
      <c r="E205" s="198" t="e">
        <f t="shared" si="3"/>
        <v>#DIV/0!</v>
      </c>
    </row>
    <row r="206" spans="1:5" ht="19.5" customHeight="1">
      <c r="A206" s="199" t="s">
        <v>123</v>
      </c>
      <c r="B206" s="135">
        <v>0</v>
      </c>
      <c r="C206" s="135">
        <v>0</v>
      </c>
      <c r="D206" s="197">
        <v>0</v>
      </c>
      <c r="E206" s="198" t="e">
        <f t="shared" si="3"/>
        <v>#DIV/0!</v>
      </c>
    </row>
    <row r="207" spans="1:5" ht="19.5" customHeight="1">
      <c r="A207" s="199" t="s">
        <v>135</v>
      </c>
      <c r="B207" s="135">
        <v>0</v>
      </c>
      <c r="C207" s="135">
        <v>0</v>
      </c>
      <c r="D207" s="197">
        <v>0</v>
      </c>
      <c r="E207" s="198" t="e">
        <f t="shared" si="3"/>
        <v>#DIV/0!</v>
      </c>
    </row>
    <row r="208" spans="1:5" ht="19.5" customHeight="1">
      <c r="A208" s="199" t="s">
        <v>130</v>
      </c>
      <c r="B208" s="135">
        <v>0</v>
      </c>
      <c r="C208" s="135">
        <v>0</v>
      </c>
      <c r="D208" s="197">
        <v>23</v>
      </c>
      <c r="E208" s="198" t="e">
        <f t="shared" si="3"/>
        <v>#DIV/0!</v>
      </c>
    </row>
    <row r="209" spans="1:5" ht="19.5" customHeight="1">
      <c r="A209" s="199" t="s">
        <v>242</v>
      </c>
      <c r="B209" s="135">
        <v>29</v>
      </c>
      <c r="C209" s="135">
        <v>46</v>
      </c>
      <c r="D209" s="197">
        <v>86</v>
      </c>
      <c r="E209" s="198">
        <f t="shared" si="3"/>
        <v>196.55172413793105</v>
      </c>
    </row>
    <row r="210" spans="1:5" ht="19.5" customHeight="1">
      <c r="A210" s="196" t="s">
        <v>243</v>
      </c>
      <c r="B210" s="135">
        <v>601</v>
      </c>
      <c r="C210" s="135">
        <v>640</v>
      </c>
      <c r="D210" s="197">
        <v>520</v>
      </c>
      <c r="E210" s="198">
        <f t="shared" si="3"/>
        <v>-13.477537437604</v>
      </c>
    </row>
    <row r="211" spans="1:5" ht="19.5" customHeight="1">
      <c r="A211" s="199" t="s">
        <v>121</v>
      </c>
      <c r="B211" s="135">
        <v>313</v>
      </c>
      <c r="C211" s="135">
        <v>451</v>
      </c>
      <c r="D211" s="197">
        <v>346</v>
      </c>
      <c r="E211" s="198">
        <f t="shared" si="3"/>
        <v>10.543130990415335</v>
      </c>
    </row>
    <row r="212" spans="1:5" ht="19.5" customHeight="1">
      <c r="A212" s="199" t="s">
        <v>122</v>
      </c>
      <c r="B212" s="135">
        <v>0</v>
      </c>
      <c r="C212" s="135">
        <v>0</v>
      </c>
      <c r="D212" s="197">
        <v>0</v>
      </c>
      <c r="E212" s="198" t="e">
        <f t="shared" si="3"/>
        <v>#DIV/0!</v>
      </c>
    </row>
    <row r="213" spans="1:5" ht="19.5" customHeight="1">
      <c r="A213" s="199" t="s">
        <v>123</v>
      </c>
      <c r="B213" s="135">
        <v>0</v>
      </c>
      <c r="C213" s="135">
        <v>0</v>
      </c>
      <c r="D213" s="197">
        <v>0</v>
      </c>
      <c r="E213" s="198" t="e">
        <f t="shared" si="3"/>
        <v>#DIV/0!</v>
      </c>
    </row>
    <row r="214" spans="1:5" ht="19.5" customHeight="1">
      <c r="A214" s="199" t="s">
        <v>244</v>
      </c>
      <c r="B214" s="135">
        <v>0</v>
      </c>
      <c r="C214" s="135">
        <v>0</v>
      </c>
      <c r="D214" s="197">
        <v>0</v>
      </c>
      <c r="E214" s="198" t="e">
        <f t="shared" si="3"/>
        <v>#DIV/0!</v>
      </c>
    </row>
    <row r="215" spans="1:5" ht="19.5" customHeight="1">
      <c r="A215" s="199" t="s">
        <v>245</v>
      </c>
      <c r="B215" s="135">
        <v>0</v>
      </c>
      <c r="C215" s="135">
        <v>0</v>
      </c>
      <c r="D215" s="197">
        <v>0</v>
      </c>
      <c r="E215" s="198" t="e">
        <f t="shared" si="3"/>
        <v>#DIV/0!</v>
      </c>
    </row>
    <row r="216" spans="1:5" ht="19.5" customHeight="1">
      <c r="A216" s="199" t="s">
        <v>130</v>
      </c>
      <c r="B216" s="135">
        <v>38</v>
      </c>
      <c r="C216" s="135">
        <v>39</v>
      </c>
      <c r="D216" s="197">
        <v>48</v>
      </c>
      <c r="E216" s="198">
        <f t="shared" si="3"/>
        <v>26.315789473684205</v>
      </c>
    </row>
    <row r="217" spans="1:5" ht="19.5" customHeight="1">
      <c r="A217" s="199" t="s">
        <v>246</v>
      </c>
      <c r="B217" s="135">
        <v>250</v>
      </c>
      <c r="C217" s="135">
        <v>150</v>
      </c>
      <c r="D217" s="197">
        <v>126</v>
      </c>
      <c r="E217" s="198">
        <f t="shared" si="3"/>
        <v>-49.6</v>
      </c>
    </row>
    <row r="218" spans="1:5" ht="19.5" customHeight="1">
      <c r="A218" s="196" t="s">
        <v>247</v>
      </c>
      <c r="B218" s="135">
        <v>617</v>
      </c>
      <c r="C218" s="135">
        <v>768</v>
      </c>
      <c r="D218" s="197">
        <v>652</v>
      </c>
      <c r="E218" s="198">
        <f t="shared" si="3"/>
        <v>5.6726094003241485</v>
      </c>
    </row>
    <row r="219" spans="1:5" ht="19.5" customHeight="1">
      <c r="A219" s="199" t="s">
        <v>121</v>
      </c>
      <c r="B219" s="135">
        <v>381</v>
      </c>
      <c r="C219" s="135">
        <v>456</v>
      </c>
      <c r="D219" s="197">
        <v>411</v>
      </c>
      <c r="E219" s="198">
        <f t="shared" si="3"/>
        <v>7.8740157480315105</v>
      </c>
    </row>
    <row r="220" spans="1:5" ht="19.5" customHeight="1">
      <c r="A220" s="199" t="s">
        <v>122</v>
      </c>
      <c r="B220" s="135">
        <v>0</v>
      </c>
      <c r="C220" s="135">
        <v>0</v>
      </c>
      <c r="D220" s="197">
        <v>0</v>
      </c>
      <c r="E220" s="198" t="e">
        <f t="shared" si="3"/>
        <v>#DIV/0!</v>
      </c>
    </row>
    <row r="221" spans="1:5" ht="19.5" customHeight="1">
      <c r="A221" s="199" t="s">
        <v>123</v>
      </c>
      <c r="B221" s="135">
        <v>0</v>
      </c>
      <c r="C221" s="135">
        <v>0</v>
      </c>
      <c r="D221" s="197">
        <v>0</v>
      </c>
      <c r="E221" s="198" t="e">
        <f t="shared" si="3"/>
        <v>#DIV/0!</v>
      </c>
    </row>
    <row r="222" spans="1:5" ht="19.5" customHeight="1">
      <c r="A222" s="199" t="s">
        <v>248</v>
      </c>
      <c r="B222" s="135">
        <v>0</v>
      </c>
      <c r="C222" s="135">
        <v>0</v>
      </c>
      <c r="D222" s="197">
        <v>0</v>
      </c>
      <c r="E222" s="198" t="e">
        <f t="shared" si="3"/>
        <v>#DIV/0!</v>
      </c>
    </row>
    <row r="223" spans="1:5" ht="19.5" customHeight="1">
      <c r="A223" s="199" t="s">
        <v>130</v>
      </c>
      <c r="B223" s="135">
        <v>225</v>
      </c>
      <c r="C223" s="135">
        <v>254</v>
      </c>
      <c r="D223" s="197">
        <v>204</v>
      </c>
      <c r="E223" s="198">
        <f t="shared" si="3"/>
        <v>-9.333333333333343</v>
      </c>
    </row>
    <row r="224" spans="1:5" ht="19.5" customHeight="1">
      <c r="A224" s="199" t="s">
        <v>249</v>
      </c>
      <c r="B224" s="135">
        <v>11</v>
      </c>
      <c r="C224" s="135">
        <v>58</v>
      </c>
      <c r="D224" s="197">
        <v>37</v>
      </c>
      <c r="E224" s="198">
        <f t="shared" si="3"/>
        <v>236.36363636363637</v>
      </c>
    </row>
    <row r="225" spans="1:5" ht="19.5" customHeight="1">
      <c r="A225" s="196" t="s">
        <v>250</v>
      </c>
      <c r="B225" s="135">
        <v>1033</v>
      </c>
      <c r="C225" s="135">
        <v>1104</v>
      </c>
      <c r="D225" s="197">
        <v>1342</v>
      </c>
      <c r="E225" s="198">
        <f t="shared" si="3"/>
        <v>29.912875121006778</v>
      </c>
    </row>
    <row r="226" spans="1:5" ht="19.5" customHeight="1">
      <c r="A226" s="199" t="s">
        <v>121</v>
      </c>
      <c r="B226" s="135">
        <v>202</v>
      </c>
      <c r="C226" s="135">
        <v>243</v>
      </c>
      <c r="D226" s="197">
        <v>228</v>
      </c>
      <c r="E226" s="198">
        <f t="shared" si="3"/>
        <v>12.871287128712865</v>
      </c>
    </row>
    <row r="227" spans="1:5" ht="19.5" customHeight="1">
      <c r="A227" s="199" t="s">
        <v>122</v>
      </c>
      <c r="B227" s="135">
        <v>0</v>
      </c>
      <c r="C227" s="135">
        <v>0</v>
      </c>
      <c r="D227" s="197">
        <v>80</v>
      </c>
      <c r="E227" s="198" t="e">
        <f t="shared" si="3"/>
        <v>#DIV/0!</v>
      </c>
    </row>
    <row r="228" spans="1:5" ht="19.5" customHeight="1">
      <c r="A228" s="199" t="s">
        <v>123</v>
      </c>
      <c r="B228" s="135">
        <v>0</v>
      </c>
      <c r="C228" s="135">
        <v>0</v>
      </c>
      <c r="D228" s="197">
        <v>0</v>
      </c>
      <c r="E228" s="198" t="e">
        <f t="shared" si="3"/>
        <v>#DIV/0!</v>
      </c>
    </row>
    <row r="229" spans="1:5" ht="19.5" customHeight="1">
      <c r="A229" s="199" t="s">
        <v>130</v>
      </c>
      <c r="B229" s="135">
        <v>69</v>
      </c>
      <c r="C229" s="135">
        <v>76</v>
      </c>
      <c r="D229" s="197">
        <v>89</v>
      </c>
      <c r="E229" s="198">
        <f t="shared" si="3"/>
        <v>28.985507246376812</v>
      </c>
    </row>
    <row r="230" spans="1:5" ht="19.5" customHeight="1">
      <c r="A230" s="199" t="s">
        <v>251</v>
      </c>
      <c r="B230" s="135">
        <v>762</v>
      </c>
      <c r="C230" s="135">
        <v>785</v>
      </c>
      <c r="D230" s="197">
        <v>945</v>
      </c>
      <c r="E230" s="198">
        <f t="shared" si="3"/>
        <v>24.01574803149606</v>
      </c>
    </row>
    <row r="231" spans="1:5" ht="19.5" customHeight="1">
      <c r="A231" s="196" t="s">
        <v>252</v>
      </c>
      <c r="B231" s="135">
        <v>1532</v>
      </c>
      <c r="C231" s="135">
        <v>565</v>
      </c>
      <c r="D231" s="197">
        <v>1948</v>
      </c>
      <c r="E231" s="198">
        <f t="shared" si="3"/>
        <v>27.15404699738903</v>
      </c>
    </row>
    <row r="232" spans="1:5" ht="19.5" customHeight="1">
      <c r="A232" s="199" t="s">
        <v>121</v>
      </c>
      <c r="B232" s="135">
        <v>308</v>
      </c>
      <c r="C232" s="135">
        <v>268</v>
      </c>
      <c r="D232" s="197">
        <v>451</v>
      </c>
      <c r="E232" s="198">
        <f t="shared" si="3"/>
        <v>46.428571428571416</v>
      </c>
    </row>
    <row r="233" spans="1:5" ht="19.5" customHeight="1">
      <c r="A233" s="199" t="s">
        <v>122</v>
      </c>
      <c r="B233" s="135">
        <v>0</v>
      </c>
      <c r="C233" s="135">
        <v>0</v>
      </c>
      <c r="D233" s="197">
        <v>0</v>
      </c>
      <c r="E233" s="198" t="e">
        <f t="shared" si="3"/>
        <v>#DIV/0!</v>
      </c>
    </row>
    <row r="234" spans="1:5" ht="19.5" customHeight="1">
      <c r="A234" s="199" t="s">
        <v>123</v>
      </c>
      <c r="B234" s="135">
        <v>0</v>
      </c>
      <c r="C234" s="135">
        <v>0</v>
      </c>
      <c r="D234" s="197">
        <v>0</v>
      </c>
      <c r="E234" s="198" t="e">
        <f t="shared" si="3"/>
        <v>#DIV/0!</v>
      </c>
    </row>
    <row r="235" spans="1:5" ht="19.5" customHeight="1">
      <c r="A235" s="199" t="s">
        <v>130</v>
      </c>
      <c r="B235" s="135">
        <v>110</v>
      </c>
      <c r="C235" s="135">
        <v>80</v>
      </c>
      <c r="D235" s="197">
        <v>106</v>
      </c>
      <c r="E235" s="198">
        <f t="shared" si="3"/>
        <v>-3.6363636363636402</v>
      </c>
    </row>
    <row r="236" spans="1:5" ht="19.5" customHeight="1">
      <c r="A236" s="199" t="s">
        <v>253</v>
      </c>
      <c r="B236" s="135">
        <v>1114</v>
      </c>
      <c r="C236" s="135">
        <v>217</v>
      </c>
      <c r="D236" s="197">
        <v>1391</v>
      </c>
      <c r="E236" s="198">
        <f t="shared" si="3"/>
        <v>24.865350089766608</v>
      </c>
    </row>
    <row r="237" spans="1:5" ht="19.5" customHeight="1">
      <c r="A237" s="196" t="s">
        <v>254</v>
      </c>
      <c r="B237" s="135">
        <v>284</v>
      </c>
      <c r="C237" s="135">
        <v>294</v>
      </c>
      <c r="D237" s="197">
        <v>404</v>
      </c>
      <c r="E237" s="198">
        <f t="shared" si="3"/>
        <v>42.253521126760575</v>
      </c>
    </row>
    <row r="238" spans="1:5" ht="19.5" customHeight="1">
      <c r="A238" s="199" t="s">
        <v>121</v>
      </c>
      <c r="B238" s="135">
        <v>255</v>
      </c>
      <c r="C238" s="135">
        <v>250</v>
      </c>
      <c r="D238" s="197">
        <v>323</v>
      </c>
      <c r="E238" s="198">
        <f t="shared" si="3"/>
        <v>26.666666666666657</v>
      </c>
    </row>
    <row r="239" spans="1:5" ht="19.5" customHeight="1">
      <c r="A239" s="199" t="s">
        <v>122</v>
      </c>
      <c r="B239" s="135">
        <v>0</v>
      </c>
      <c r="C239" s="135">
        <v>0</v>
      </c>
      <c r="D239" s="197">
        <v>0</v>
      </c>
      <c r="E239" s="198" t="e">
        <f t="shared" si="3"/>
        <v>#DIV/0!</v>
      </c>
    </row>
    <row r="240" spans="1:5" ht="19.5" customHeight="1">
      <c r="A240" s="199" t="s">
        <v>123</v>
      </c>
      <c r="B240" s="135">
        <v>0</v>
      </c>
      <c r="C240" s="135">
        <v>0</v>
      </c>
      <c r="D240" s="197">
        <v>0</v>
      </c>
      <c r="E240" s="198" t="e">
        <f t="shared" si="3"/>
        <v>#DIV/0!</v>
      </c>
    </row>
    <row r="241" spans="1:5" ht="19.5" customHeight="1">
      <c r="A241" s="199" t="s">
        <v>130</v>
      </c>
      <c r="B241" s="135">
        <v>0</v>
      </c>
      <c r="C241" s="135">
        <v>0</v>
      </c>
      <c r="D241" s="197">
        <v>0</v>
      </c>
      <c r="E241" s="198" t="e">
        <f t="shared" si="3"/>
        <v>#DIV/0!</v>
      </c>
    </row>
    <row r="242" spans="1:5" ht="19.5" customHeight="1">
      <c r="A242" s="199" t="s">
        <v>255</v>
      </c>
      <c r="B242" s="135">
        <v>29</v>
      </c>
      <c r="C242" s="135">
        <v>44</v>
      </c>
      <c r="D242" s="197">
        <v>81</v>
      </c>
      <c r="E242" s="198">
        <f t="shared" si="3"/>
        <v>179.31034482758622</v>
      </c>
    </row>
    <row r="243" spans="1:5" ht="19.5" customHeight="1">
      <c r="A243" s="196" t="s">
        <v>256</v>
      </c>
      <c r="B243" s="135">
        <v>0</v>
      </c>
      <c r="C243" s="135">
        <v>0</v>
      </c>
      <c r="D243" s="197">
        <v>0</v>
      </c>
      <c r="E243" s="198" t="e">
        <f t="shared" si="3"/>
        <v>#DIV/0!</v>
      </c>
    </row>
    <row r="244" spans="1:5" ht="19.5" customHeight="1">
      <c r="A244" s="199" t="s">
        <v>121</v>
      </c>
      <c r="B244" s="135">
        <v>0</v>
      </c>
      <c r="C244" s="135">
        <v>0</v>
      </c>
      <c r="D244" s="197">
        <v>0</v>
      </c>
      <c r="E244" s="198" t="e">
        <f t="shared" si="3"/>
        <v>#DIV/0!</v>
      </c>
    </row>
    <row r="245" spans="1:5" ht="19.5" customHeight="1">
      <c r="A245" s="199" t="s">
        <v>122</v>
      </c>
      <c r="B245" s="135">
        <v>0</v>
      </c>
      <c r="C245" s="135">
        <v>0</v>
      </c>
      <c r="D245" s="197">
        <v>0</v>
      </c>
      <c r="E245" s="198" t="e">
        <f t="shared" si="3"/>
        <v>#DIV/0!</v>
      </c>
    </row>
    <row r="246" spans="1:5" ht="19.5" customHeight="1">
      <c r="A246" s="199" t="s">
        <v>123</v>
      </c>
      <c r="B246" s="135">
        <v>0</v>
      </c>
      <c r="C246" s="135">
        <v>0</v>
      </c>
      <c r="D246" s="197">
        <v>0</v>
      </c>
      <c r="E246" s="198" t="e">
        <f t="shared" si="3"/>
        <v>#DIV/0!</v>
      </c>
    </row>
    <row r="247" spans="1:5" ht="19.5" customHeight="1">
      <c r="A247" s="199" t="s">
        <v>130</v>
      </c>
      <c r="B247" s="135">
        <v>0</v>
      </c>
      <c r="C247" s="135">
        <v>0</v>
      </c>
      <c r="D247" s="197">
        <v>0</v>
      </c>
      <c r="E247" s="198" t="e">
        <f t="shared" si="3"/>
        <v>#DIV/0!</v>
      </c>
    </row>
    <row r="248" spans="1:5" ht="19.5" customHeight="1">
      <c r="A248" s="199" t="s">
        <v>257</v>
      </c>
      <c r="B248" s="135">
        <v>0</v>
      </c>
      <c r="C248" s="135">
        <v>0</v>
      </c>
      <c r="D248" s="197">
        <v>0</v>
      </c>
      <c r="E248" s="198" t="e">
        <f t="shared" si="3"/>
        <v>#DIV/0!</v>
      </c>
    </row>
    <row r="249" spans="1:5" ht="19.5" customHeight="1">
      <c r="A249" s="196" t="s">
        <v>258</v>
      </c>
      <c r="B249" s="135">
        <v>625</v>
      </c>
      <c r="C249" s="135">
        <v>541</v>
      </c>
      <c r="D249" s="197">
        <v>617</v>
      </c>
      <c r="E249" s="198">
        <f t="shared" si="3"/>
        <v>-1.2800000000000011</v>
      </c>
    </row>
    <row r="250" spans="1:5" ht="19.5" customHeight="1">
      <c r="A250" s="199" t="s">
        <v>121</v>
      </c>
      <c r="B250" s="135">
        <v>264</v>
      </c>
      <c r="C250" s="135">
        <v>256</v>
      </c>
      <c r="D250" s="197">
        <v>259</v>
      </c>
      <c r="E250" s="198">
        <f t="shared" si="3"/>
        <v>-1.893939393939391</v>
      </c>
    </row>
    <row r="251" spans="1:5" ht="19.5" customHeight="1">
      <c r="A251" s="199" t="s">
        <v>122</v>
      </c>
      <c r="B251" s="135">
        <v>0</v>
      </c>
      <c r="C251" s="135">
        <v>0</v>
      </c>
      <c r="D251" s="197">
        <v>0</v>
      </c>
      <c r="E251" s="198" t="e">
        <f t="shared" si="3"/>
        <v>#DIV/0!</v>
      </c>
    </row>
    <row r="252" spans="1:5" ht="19.5" customHeight="1">
      <c r="A252" s="199" t="s">
        <v>123</v>
      </c>
      <c r="B252" s="135">
        <v>0</v>
      </c>
      <c r="C252" s="135">
        <v>0</v>
      </c>
      <c r="D252" s="197">
        <v>0</v>
      </c>
      <c r="E252" s="198" t="e">
        <f t="shared" si="3"/>
        <v>#DIV/0!</v>
      </c>
    </row>
    <row r="253" spans="1:5" ht="19.5" customHeight="1">
      <c r="A253" s="199" t="s">
        <v>130</v>
      </c>
      <c r="B253" s="135">
        <v>0</v>
      </c>
      <c r="C253" s="135">
        <v>0</v>
      </c>
      <c r="D253" s="197">
        <v>0</v>
      </c>
      <c r="E253" s="198" t="e">
        <f t="shared" si="3"/>
        <v>#DIV/0!</v>
      </c>
    </row>
    <row r="254" spans="1:5" ht="19.5" customHeight="1">
      <c r="A254" s="199" t="s">
        <v>259</v>
      </c>
      <c r="B254" s="135">
        <v>361</v>
      </c>
      <c r="C254" s="135">
        <v>285</v>
      </c>
      <c r="D254" s="197">
        <v>358</v>
      </c>
      <c r="E254" s="198">
        <f t="shared" si="3"/>
        <v>-0.8310249307479296</v>
      </c>
    </row>
    <row r="255" spans="1:5" ht="19.5" customHeight="1">
      <c r="A255" s="196" t="s">
        <v>260</v>
      </c>
      <c r="B255" s="135">
        <v>8496</v>
      </c>
      <c r="C255" s="135">
        <v>4852</v>
      </c>
      <c r="D255" s="197">
        <v>5271</v>
      </c>
      <c r="E255" s="198">
        <f t="shared" si="3"/>
        <v>-37.9590395480226</v>
      </c>
    </row>
    <row r="256" spans="1:5" ht="19.5" customHeight="1">
      <c r="A256" s="199" t="s">
        <v>261</v>
      </c>
      <c r="B256" s="135">
        <v>0</v>
      </c>
      <c r="C256" s="135">
        <v>0</v>
      </c>
      <c r="D256" s="197">
        <v>0</v>
      </c>
      <c r="E256" s="198" t="e">
        <f t="shared" si="3"/>
        <v>#DIV/0!</v>
      </c>
    </row>
    <row r="257" spans="1:5" ht="19.5" customHeight="1">
      <c r="A257" s="199" t="s">
        <v>262</v>
      </c>
      <c r="B257" s="135">
        <v>8496</v>
      </c>
      <c r="C257" s="135">
        <v>4852</v>
      </c>
      <c r="D257" s="197">
        <v>5271</v>
      </c>
      <c r="E257" s="198">
        <f t="shared" si="3"/>
        <v>-37.9590395480226</v>
      </c>
    </row>
    <row r="258" spans="1:5" ht="19.5" customHeight="1">
      <c r="A258" s="196" t="s">
        <v>263</v>
      </c>
      <c r="B258" s="135">
        <v>0</v>
      </c>
      <c r="C258" s="135">
        <v>0</v>
      </c>
      <c r="D258" s="197">
        <v>0</v>
      </c>
      <c r="E258" s="198" t="e">
        <f t="shared" si="3"/>
        <v>#DIV/0!</v>
      </c>
    </row>
    <row r="259" spans="1:5" ht="19.5" customHeight="1">
      <c r="A259" s="196" t="s">
        <v>264</v>
      </c>
      <c r="B259" s="135">
        <v>0</v>
      </c>
      <c r="C259" s="135">
        <v>0</v>
      </c>
      <c r="D259" s="197">
        <v>0</v>
      </c>
      <c r="E259" s="198" t="e">
        <f t="shared" si="3"/>
        <v>#DIV/0!</v>
      </c>
    </row>
    <row r="260" spans="1:5" ht="19.5" customHeight="1">
      <c r="A260" s="199" t="s">
        <v>121</v>
      </c>
      <c r="B260" s="135">
        <v>0</v>
      </c>
      <c r="C260" s="135">
        <v>0</v>
      </c>
      <c r="D260" s="197">
        <v>0</v>
      </c>
      <c r="E260" s="198" t="e">
        <f t="shared" si="3"/>
        <v>#DIV/0!</v>
      </c>
    </row>
    <row r="261" spans="1:5" ht="19.5" customHeight="1">
      <c r="A261" s="199" t="s">
        <v>122</v>
      </c>
      <c r="B261" s="135">
        <v>0</v>
      </c>
      <c r="C261" s="135">
        <v>0</v>
      </c>
      <c r="D261" s="197">
        <v>0</v>
      </c>
      <c r="E261" s="198" t="e">
        <f aca="true" t="shared" si="4" ref="E261:E324">D261/B261*100-100</f>
        <v>#DIV/0!</v>
      </c>
    </row>
    <row r="262" spans="1:5" ht="19.5" customHeight="1">
      <c r="A262" s="199" t="s">
        <v>123</v>
      </c>
      <c r="B262" s="135">
        <v>0</v>
      </c>
      <c r="C262" s="135">
        <v>0</v>
      </c>
      <c r="D262" s="197">
        <v>0</v>
      </c>
      <c r="E262" s="198" t="e">
        <f t="shared" si="4"/>
        <v>#DIV/0!</v>
      </c>
    </row>
    <row r="263" spans="1:5" ht="19.5" customHeight="1">
      <c r="A263" s="199" t="s">
        <v>248</v>
      </c>
      <c r="B263" s="135">
        <v>0</v>
      </c>
      <c r="C263" s="135">
        <v>0</v>
      </c>
      <c r="D263" s="197">
        <v>0</v>
      </c>
      <c r="E263" s="198" t="e">
        <f t="shared" si="4"/>
        <v>#DIV/0!</v>
      </c>
    </row>
    <row r="264" spans="1:5" ht="19.5" customHeight="1">
      <c r="A264" s="199" t="s">
        <v>130</v>
      </c>
      <c r="B264" s="135">
        <v>0</v>
      </c>
      <c r="C264" s="135">
        <v>0</v>
      </c>
      <c r="D264" s="197">
        <v>0</v>
      </c>
      <c r="E264" s="198" t="e">
        <f t="shared" si="4"/>
        <v>#DIV/0!</v>
      </c>
    </row>
    <row r="265" spans="1:5" ht="19.5" customHeight="1">
      <c r="A265" s="199" t="s">
        <v>265</v>
      </c>
      <c r="B265" s="135">
        <v>0</v>
      </c>
      <c r="C265" s="135">
        <v>0</v>
      </c>
      <c r="D265" s="197">
        <v>0</v>
      </c>
      <c r="E265" s="198" t="e">
        <f t="shared" si="4"/>
        <v>#DIV/0!</v>
      </c>
    </row>
    <row r="266" spans="1:5" ht="19.5" customHeight="1">
      <c r="A266" s="196" t="s">
        <v>266</v>
      </c>
      <c r="B266" s="135">
        <v>0</v>
      </c>
      <c r="C266" s="135">
        <v>0</v>
      </c>
      <c r="D266" s="197">
        <v>0</v>
      </c>
      <c r="E266" s="198" t="e">
        <f t="shared" si="4"/>
        <v>#DIV/0!</v>
      </c>
    </row>
    <row r="267" spans="1:5" ht="19.5" customHeight="1">
      <c r="A267" s="199" t="s">
        <v>267</v>
      </c>
      <c r="B267" s="135">
        <v>0</v>
      </c>
      <c r="C267" s="135">
        <v>0</v>
      </c>
      <c r="D267" s="197">
        <v>0</v>
      </c>
      <c r="E267" s="198" t="e">
        <f t="shared" si="4"/>
        <v>#DIV/0!</v>
      </c>
    </row>
    <row r="268" spans="1:5" ht="19.5" customHeight="1">
      <c r="A268" s="199" t="s">
        <v>268</v>
      </c>
      <c r="B268" s="135">
        <v>0</v>
      </c>
      <c r="C268" s="135">
        <v>0</v>
      </c>
      <c r="D268" s="197">
        <v>0</v>
      </c>
      <c r="E268" s="198" t="e">
        <f t="shared" si="4"/>
        <v>#DIV/0!</v>
      </c>
    </row>
    <row r="269" spans="1:5" ht="19.5" customHeight="1">
      <c r="A269" s="196" t="s">
        <v>269</v>
      </c>
      <c r="B269" s="135">
        <v>0</v>
      </c>
      <c r="C269" s="135">
        <v>0</v>
      </c>
      <c r="D269" s="197">
        <v>0</v>
      </c>
      <c r="E269" s="198" t="e">
        <f t="shared" si="4"/>
        <v>#DIV/0!</v>
      </c>
    </row>
    <row r="270" spans="1:5" ht="19.5" customHeight="1">
      <c r="A270" s="199" t="s">
        <v>270</v>
      </c>
      <c r="B270" s="135">
        <v>0</v>
      </c>
      <c r="C270" s="135">
        <v>0</v>
      </c>
      <c r="D270" s="197">
        <v>0</v>
      </c>
      <c r="E270" s="198" t="e">
        <f t="shared" si="4"/>
        <v>#DIV/0!</v>
      </c>
    </row>
    <row r="271" spans="1:5" ht="19.5" customHeight="1">
      <c r="A271" s="199" t="s">
        <v>271</v>
      </c>
      <c r="B271" s="135">
        <v>0</v>
      </c>
      <c r="C271" s="135">
        <v>0</v>
      </c>
      <c r="D271" s="197">
        <v>0</v>
      </c>
      <c r="E271" s="198" t="e">
        <f t="shared" si="4"/>
        <v>#DIV/0!</v>
      </c>
    </row>
    <row r="272" spans="1:5" ht="19.5" customHeight="1">
      <c r="A272" s="196" t="s">
        <v>272</v>
      </c>
      <c r="B272" s="135">
        <v>0</v>
      </c>
      <c r="C272" s="135">
        <v>0</v>
      </c>
      <c r="D272" s="197">
        <v>0</v>
      </c>
      <c r="E272" s="198" t="e">
        <f t="shared" si="4"/>
        <v>#DIV/0!</v>
      </c>
    </row>
    <row r="273" spans="1:5" ht="19.5" customHeight="1">
      <c r="A273" s="199" t="s">
        <v>273</v>
      </c>
      <c r="B273" s="135">
        <v>0</v>
      </c>
      <c r="C273" s="135">
        <v>0</v>
      </c>
      <c r="D273" s="197">
        <v>0</v>
      </c>
      <c r="E273" s="198" t="e">
        <f t="shared" si="4"/>
        <v>#DIV/0!</v>
      </c>
    </row>
    <row r="274" spans="1:5" ht="19.5" customHeight="1">
      <c r="A274" s="199" t="s">
        <v>274</v>
      </c>
      <c r="B274" s="135">
        <v>0</v>
      </c>
      <c r="C274" s="135">
        <v>0</v>
      </c>
      <c r="D274" s="197">
        <v>0</v>
      </c>
      <c r="E274" s="198" t="e">
        <f t="shared" si="4"/>
        <v>#DIV/0!</v>
      </c>
    </row>
    <row r="275" spans="1:5" ht="19.5" customHeight="1">
      <c r="A275" s="199" t="s">
        <v>275</v>
      </c>
      <c r="B275" s="135">
        <v>0</v>
      </c>
      <c r="C275" s="135">
        <v>0</v>
      </c>
      <c r="D275" s="197">
        <v>0</v>
      </c>
      <c r="E275" s="198" t="e">
        <f t="shared" si="4"/>
        <v>#DIV/0!</v>
      </c>
    </row>
    <row r="276" spans="1:5" ht="19.5" customHeight="1">
      <c r="A276" s="199" t="s">
        <v>276</v>
      </c>
      <c r="B276" s="135">
        <v>0</v>
      </c>
      <c r="C276" s="135">
        <v>0</v>
      </c>
      <c r="D276" s="197">
        <v>0</v>
      </c>
      <c r="E276" s="198" t="e">
        <f t="shared" si="4"/>
        <v>#DIV/0!</v>
      </c>
    </row>
    <row r="277" spans="1:5" ht="19.5" customHeight="1">
      <c r="A277" s="199" t="s">
        <v>277</v>
      </c>
      <c r="B277" s="135">
        <v>0</v>
      </c>
      <c r="C277" s="135">
        <v>0</v>
      </c>
      <c r="D277" s="197">
        <v>0</v>
      </c>
      <c r="E277" s="198" t="e">
        <f t="shared" si="4"/>
        <v>#DIV/0!</v>
      </c>
    </row>
    <row r="278" spans="1:5" ht="19.5" customHeight="1">
      <c r="A278" s="196" t="s">
        <v>278</v>
      </c>
      <c r="B278" s="135">
        <v>0</v>
      </c>
      <c r="C278" s="135">
        <v>0</v>
      </c>
      <c r="D278" s="197">
        <v>0</v>
      </c>
      <c r="E278" s="198" t="e">
        <f t="shared" si="4"/>
        <v>#DIV/0!</v>
      </c>
    </row>
    <row r="279" spans="1:5" ht="19.5" customHeight="1">
      <c r="A279" s="199" t="s">
        <v>279</v>
      </c>
      <c r="B279" s="135">
        <v>0</v>
      </c>
      <c r="C279" s="135">
        <v>0</v>
      </c>
      <c r="D279" s="197">
        <v>0</v>
      </c>
      <c r="E279" s="198" t="e">
        <f t="shared" si="4"/>
        <v>#DIV/0!</v>
      </c>
    </row>
    <row r="280" spans="1:5" ht="19.5" customHeight="1">
      <c r="A280" s="199" t="s">
        <v>280</v>
      </c>
      <c r="B280" s="135">
        <v>0</v>
      </c>
      <c r="C280" s="135">
        <v>0</v>
      </c>
      <c r="D280" s="197">
        <v>0</v>
      </c>
      <c r="E280" s="198" t="e">
        <f t="shared" si="4"/>
        <v>#DIV/0!</v>
      </c>
    </row>
    <row r="281" spans="1:5" ht="19.5" customHeight="1">
      <c r="A281" s="199" t="s">
        <v>281</v>
      </c>
      <c r="B281" s="135">
        <v>0</v>
      </c>
      <c r="C281" s="135">
        <v>0</v>
      </c>
      <c r="D281" s="197">
        <v>0</v>
      </c>
      <c r="E281" s="198" t="e">
        <f t="shared" si="4"/>
        <v>#DIV/0!</v>
      </c>
    </row>
    <row r="282" spans="1:5" ht="19.5" customHeight="1">
      <c r="A282" s="196" t="s">
        <v>282</v>
      </c>
      <c r="B282" s="135">
        <v>0</v>
      </c>
      <c r="C282" s="135">
        <v>0</v>
      </c>
      <c r="D282" s="197">
        <v>0</v>
      </c>
      <c r="E282" s="198" t="e">
        <f t="shared" si="4"/>
        <v>#DIV/0!</v>
      </c>
    </row>
    <row r="283" spans="1:5" ht="19.5" customHeight="1">
      <c r="A283" s="199" t="s">
        <v>283</v>
      </c>
      <c r="B283" s="135">
        <v>0</v>
      </c>
      <c r="C283" s="135">
        <v>0</v>
      </c>
      <c r="D283" s="197">
        <v>0</v>
      </c>
      <c r="E283" s="198" t="e">
        <f t="shared" si="4"/>
        <v>#DIV/0!</v>
      </c>
    </row>
    <row r="284" spans="1:5" ht="19.5" customHeight="1">
      <c r="A284" s="196" t="s">
        <v>284</v>
      </c>
      <c r="B284" s="135">
        <v>0</v>
      </c>
      <c r="C284" s="135">
        <v>0</v>
      </c>
      <c r="D284" s="197">
        <v>0</v>
      </c>
      <c r="E284" s="198" t="e">
        <f t="shared" si="4"/>
        <v>#DIV/0!</v>
      </c>
    </row>
    <row r="285" spans="1:5" ht="19.5" customHeight="1">
      <c r="A285" s="199" t="s">
        <v>285</v>
      </c>
      <c r="B285" s="135">
        <v>0</v>
      </c>
      <c r="C285" s="135">
        <v>0</v>
      </c>
      <c r="D285" s="197">
        <v>0</v>
      </c>
      <c r="E285" s="198" t="e">
        <f t="shared" si="4"/>
        <v>#DIV/0!</v>
      </c>
    </row>
    <row r="286" spans="1:5" ht="19.5" customHeight="1">
      <c r="A286" s="199" t="s">
        <v>286</v>
      </c>
      <c r="B286" s="135">
        <v>0</v>
      </c>
      <c r="C286" s="135">
        <v>0</v>
      </c>
      <c r="D286" s="197">
        <v>0</v>
      </c>
      <c r="E286" s="198" t="e">
        <f t="shared" si="4"/>
        <v>#DIV/0!</v>
      </c>
    </row>
    <row r="287" spans="1:5" ht="19.5" customHeight="1">
      <c r="A287" s="199" t="s">
        <v>287</v>
      </c>
      <c r="B287" s="135">
        <v>0</v>
      </c>
      <c r="C287" s="135">
        <v>0</v>
      </c>
      <c r="D287" s="197">
        <v>0</v>
      </c>
      <c r="E287" s="198" t="e">
        <f t="shared" si="4"/>
        <v>#DIV/0!</v>
      </c>
    </row>
    <row r="288" spans="1:5" ht="19.5" customHeight="1">
      <c r="A288" s="199" t="s">
        <v>288</v>
      </c>
      <c r="B288" s="135">
        <v>0</v>
      </c>
      <c r="C288" s="135">
        <v>0</v>
      </c>
      <c r="D288" s="197">
        <v>0</v>
      </c>
      <c r="E288" s="198" t="e">
        <f t="shared" si="4"/>
        <v>#DIV/0!</v>
      </c>
    </row>
    <row r="289" spans="1:5" ht="19.5" customHeight="1">
      <c r="A289" s="196" t="s">
        <v>289</v>
      </c>
      <c r="B289" s="135">
        <v>0</v>
      </c>
      <c r="C289" s="135">
        <v>0</v>
      </c>
      <c r="D289" s="197">
        <v>0</v>
      </c>
      <c r="E289" s="198" t="e">
        <f t="shared" si="4"/>
        <v>#DIV/0!</v>
      </c>
    </row>
    <row r="290" spans="1:5" ht="19.5" customHeight="1">
      <c r="A290" s="199" t="s">
        <v>290</v>
      </c>
      <c r="B290" s="135">
        <v>0</v>
      </c>
      <c r="C290" s="135">
        <v>0</v>
      </c>
      <c r="D290" s="197">
        <v>0</v>
      </c>
      <c r="E290" s="198" t="e">
        <f t="shared" si="4"/>
        <v>#DIV/0!</v>
      </c>
    </row>
    <row r="291" spans="1:5" ht="19.5" customHeight="1">
      <c r="A291" s="196" t="s">
        <v>291</v>
      </c>
      <c r="B291" s="135">
        <v>370</v>
      </c>
      <c r="C291" s="135">
        <v>400</v>
      </c>
      <c r="D291" s="197">
        <v>334</v>
      </c>
      <c r="E291" s="198">
        <f t="shared" si="4"/>
        <v>-9.729729729729726</v>
      </c>
    </row>
    <row r="292" spans="1:5" ht="19.5" customHeight="1">
      <c r="A292" s="196" t="s">
        <v>292</v>
      </c>
      <c r="B292" s="135">
        <v>0</v>
      </c>
      <c r="C292" s="135">
        <v>0</v>
      </c>
      <c r="D292" s="197">
        <v>0</v>
      </c>
      <c r="E292" s="198" t="e">
        <f t="shared" si="4"/>
        <v>#DIV/0!</v>
      </c>
    </row>
    <row r="293" spans="1:5" ht="19.5" customHeight="1">
      <c r="A293" s="199" t="s">
        <v>293</v>
      </c>
      <c r="B293" s="135">
        <v>0</v>
      </c>
      <c r="C293" s="135">
        <v>0</v>
      </c>
      <c r="D293" s="197">
        <v>0</v>
      </c>
      <c r="E293" s="198" t="e">
        <f t="shared" si="4"/>
        <v>#DIV/0!</v>
      </c>
    </row>
    <row r="294" spans="1:5" ht="19.5" customHeight="1">
      <c r="A294" s="196" t="s">
        <v>294</v>
      </c>
      <c r="B294" s="135">
        <v>0</v>
      </c>
      <c r="C294" s="135">
        <v>0</v>
      </c>
      <c r="D294" s="197">
        <v>0</v>
      </c>
      <c r="E294" s="198" t="e">
        <f t="shared" si="4"/>
        <v>#DIV/0!</v>
      </c>
    </row>
    <row r="295" spans="1:5" ht="19.5" customHeight="1">
      <c r="A295" s="199" t="s">
        <v>295</v>
      </c>
      <c r="B295" s="135">
        <v>0</v>
      </c>
      <c r="C295" s="135">
        <v>0</v>
      </c>
      <c r="D295" s="197">
        <v>0</v>
      </c>
      <c r="E295" s="198" t="e">
        <f t="shared" si="4"/>
        <v>#DIV/0!</v>
      </c>
    </row>
    <row r="296" spans="1:5" ht="19.5" customHeight="1">
      <c r="A296" s="196" t="s">
        <v>296</v>
      </c>
      <c r="B296" s="135">
        <v>0</v>
      </c>
      <c r="C296" s="135">
        <v>0</v>
      </c>
      <c r="D296" s="197">
        <v>0</v>
      </c>
      <c r="E296" s="198" t="e">
        <f t="shared" si="4"/>
        <v>#DIV/0!</v>
      </c>
    </row>
    <row r="297" spans="1:5" ht="19.5" customHeight="1">
      <c r="A297" s="199" t="s">
        <v>297</v>
      </c>
      <c r="B297" s="135">
        <v>0</v>
      </c>
      <c r="C297" s="135">
        <v>0</v>
      </c>
      <c r="D297" s="197">
        <v>0</v>
      </c>
      <c r="E297" s="198" t="e">
        <f t="shared" si="4"/>
        <v>#DIV/0!</v>
      </c>
    </row>
    <row r="298" spans="1:5" ht="19.5" customHeight="1">
      <c r="A298" s="196" t="s">
        <v>298</v>
      </c>
      <c r="B298" s="135">
        <v>0</v>
      </c>
      <c r="C298" s="135">
        <v>0</v>
      </c>
      <c r="D298" s="197">
        <v>0</v>
      </c>
      <c r="E298" s="198" t="e">
        <f t="shared" si="4"/>
        <v>#DIV/0!</v>
      </c>
    </row>
    <row r="299" spans="1:5" ht="19.5" customHeight="1">
      <c r="A299" s="199" t="s">
        <v>299</v>
      </c>
      <c r="B299" s="135">
        <v>0</v>
      </c>
      <c r="C299" s="135">
        <v>0</v>
      </c>
      <c r="D299" s="197">
        <v>0</v>
      </c>
      <c r="E299" s="198" t="e">
        <f t="shared" si="4"/>
        <v>#DIV/0!</v>
      </c>
    </row>
    <row r="300" spans="1:5" ht="19.5" customHeight="1">
      <c r="A300" s="199" t="s">
        <v>300</v>
      </c>
      <c r="B300" s="135">
        <v>0</v>
      </c>
      <c r="C300" s="135">
        <v>0</v>
      </c>
      <c r="D300" s="197">
        <v>0</v>
      </c>
      <c r="E300" s="198" t="e">
        <f t="shared" si="4"/>
        <v>#DIV/0!</v>
      </c>
    </row>
    <row r="301" spans="1:5" ht="19.5" customHeight="1">
      <c r="A301" s="199" t="s">
        <v>301</v>
      </c>
      <c r="B301" s="135">
        <v>0</v>
      </c>
      <c r="C301" s="135">
        <v>400</v>
      </c>
      <c r="D301" s="197">
        <v>0</v>
      </c>
      <c r="E301" s="198" t="e">
        <f t="shared" si="4"/>
        <v>#DIV/0!</v>
      </c>
    </row>
    <row r="302" spans="1:5" ht="19.5" customHeight="1">
      <c r="A302" s="199" t="s">
        <v>302</v>
      </c>
      <c r="B302" s="135">
        <v>0</v>
      </c>
      <c r="C302" s="135">
        <v>0</v>
      </c>
      <c r="D302" s="197">
        <v>0</v>
      </c>
      <c r="E302" s="198" t="e">
        <f t="shared" si="4"/>
        <v>#DIV/0!</v>
      </c>
    </row>
    <row r="303" spans="1:5" ht="19.5" customHeight="1">
      <c r="A303" s="199" t="s">
        <v>303</v>
      </c>
      <c r="B303" s="135">
        <v>0</v>
      </c>
      <c r="C303" s="135">
        <v>0</v>
      </c>
      <c r="D303" s="197">
        <v>0</v>
      </c>
      <c r="E303" s="198" t="e">
        <f t="shared" si="4"/>
        <v>#DIV/0!</v>
      </c>
    </row>
    <row r="304" spans="1:5" ht="19.5" customHeight="1">
      <c r="A304" s="199" t="s">
        <v>304</v>
      </c>
      <c r="B304" s="135">
        <v>0</v>
      </c>
      <c r="C304" s="135">
        <v>0</v>
      </c>
      <c r="D304" s="197">
        <v>0</v>
      </c>
      <c r="E304" s="198" t="e">
        <f t="shared" si="4"/>
        <v>#DIV/0!</v>
      </c>
    </row>
    <row r="305" spans="1:5" ht="19.5" customHeight="1">
      <c r="A305" s="199" t="s">
        <v>305</v>
      </c>
      <c r="B305" s="135">
        <v>0</v>
      </c>
      <c r="C305" s="135">
        <v>0</v>
      </c>
      <c r="D305" s="197">
        <v>0</v>
      </c>
      <c r="E305" s="198" t="e">
        <f t="shared" si="4"/>
        <v>#DIV/0!</v>
      </c>
    </row>
    <row r="306" spans="1:5" ht="19.5" customHeight="1">
      <c r="A306" s="199" t="s">
        <v>306</v>
      </c>
      <c r="B306" s="135">
        <v>0</v>
      </c>
      <c r="C306" s="135">
        <v>0</v>
      </c>
      <c r="D306" s="197">
        <v>0</v>
      </c>
      <c r="E306" s="198" t="e">
        <f t="shared" si="4"/>
        <v>#DIV/0!</v>
      </c>
    </row>
    <row r="307" spans="1:5" ht="19.5" customHeight="1">
      <c r="A307" s="199" t="s">
        <v>307</v>
      </c>
      <c r="B307" s="135">
        <v>0</v>
      </c>
      <c r="C307" s="135">
        <v>0</v>
      </c>
      <c r="D307" s="197">
        <v>0</v>
      </c>
      <c r="E307" s="198" t="e">
        <f t="shared" si="4"/>
        <v>#DIV/0!</v>
      </c>
    </row>
    <row r="308" spans="1:5" ht="19.5" customHeight="1">
      <c r="A308" s="196" t="s">
        <v>308</v>
      </c>
      <c r="B308" s="135">
        <v>370</v>
      </c>
      <c r="C308" s="135">
        <v>0</v>
      </c>
      <c r="D308" s="197">
        <v>334</v>
      </c>
      <c r="E308" s="198">
        <f t="shared" si="4"/>
        <v>-9.729729729729726</v>
      </c>
    </row>
    <row r="309" spans="1:5" ht="19.5" customHeight="1">
      <c r="A309" s="199" t="s">
        <v>309</v>
      </c>
      <c r="B309" s="135">
        <v>370</v>
      </c>
      <c r="C309" s="135">
        <v>0</v>
      </c>
      <c r="D309" s="197">
        <v>334</v>
      </c>
      <c r="E309" s="198">
        <f t="shared" si="4"/>
        <v>-9.729729729729726</v>
      </c>
    </row>
    <row r="310" spans="1:5" ht="19.5" customHeight="1">
      <c r="A310" s="196" t="s">
        <v>310</v>
      </c>
      <c r="B310" s="135">
        <v>24358</v>
      </c>
      <c r="C310" s="135">
        <v>21035</v>
      </c>
      <c r="D310" s="197">
        <v>27972</v>
      </c>
      <c r="E310" s="198">
        <f t="shared" si="4"/>
        <v>14.837014533212908</v>
      </c>
    </row>
    <row r="311" spans="1:5" ht="19.5" customHeight="1">
      <c r="A311" s="196" t="s">
        <v>311</v>
      </c>
      <c r="B311" s="135">
        <v>20</v>
      </c>
      <c r="C311" s="135">
        <v>0</v>
      </c>
      <c r="D311" s="197">
        <v>1789</v>
      </c>
      <c r="E311" s="198">
        <f t="shared" si="4"/>
        <v>8845</v>
      </c>
    </row>
    <row r="312" spans="1:5" ht="19.5" customHeight="1">
      <c r="A312" s="199" t="s">
        <v>312</v>
      </c>
      <c r="B312" s="135">
        <v>0</v>
      </c>
      <c r="C312" s="135">
        <v>0</v>
      </c>
      <c r="D312" s="197">
        <v>0</v>
      </c>
      <c r="E312" s="198" t="e">
        <f t="shared" si="4"/>
        <v>#DIV/0!</v>
      </c>
    </row>
    <row r="313" spans="1:5" ht="19.5" customHeight="1">
      <c r="A313" s="199" t="s">
        <v>313</v>
      </c>
      <c r="B313" s="135">
        <v>0</v>
      </c>
      <c r="C313" s="135">
        <v>0</v>
      </c>
      <c r="D313" s="197">
        <v>0</v>
      </c>
      <c r="E313" s="198" t="e">
        <f t="shared" si="4"/>
        <v>#DIV/0!</v>
      </c>
    </row>
    <row r="314" spans="1:5" ht="19.5" customHeight="1">
      <c r="A314" s="199" t="s">
        <v>314</v>
      </c>
      <c r="B314" s="135">
        <v>20</v>
      </c>
      <c r="C314" s="135">
        <v>0</v>
      </c>
      <c r="D314" s="197">
        <v>1789</v>
      </c>
      <c r="E314" s="198">
        <f t="shared" si="4"/>
        <v>8845</v>
      </c>
    </row>
    <row r="315" spans="1:5" ht="19.5" customHeight="1">
      <c r="A315" s="199" t="s">
        <v>315</v>
      </c>
      <c r="B315" s="135">
        <v>0</v>
      </c>
      <c r="C315" s="135">
        <v>0</v>
      </c>
      <c r="D315" s="197">
        <v>0</v>
      </c>
      <c r="E315" s="198" t="e">
        <f t="shared" si="4"/>
        <v>#DIV/0!</v>
      </c>
    </row>
    <row r="316" spans="1:5" ht="19.5" customHeight="1">
      <c r="A316" s="199" t="s">
        <v>316</v>
      </c>
      <c r="B316" s="135">
        <v>0</v>
      </c>
      <c r="C316" s="135">
        <v>0</v>
      </c>
      <c r="D316" s="197">
        <v>0</v>
      </c>
      <c r="E316" s="198" t="e">
        <f t="shared" si="4"/>
        <v>#DIV/0!</v>
      </c>
    </row>
    <row r="317" spans="1:5" ht="19.5" customHeight="1">
      <c r="A317" s="199" t="s">
        <v>317</v>
      </c>
      <c r="B317" s="135">
        <v>0</v>
      </c>
      <c r="C317" s="135">
        <v>0</v>
      </c>
      <c r="D317" s="197">
        <v>0</v>
      </c>
      <c r="E317" s="198" t="e">
        <f t="shared" si="4"/>
        <v>#DIV/0!</v>
      </c>
    </row>
    <row r="318" spans="1:5" ht="19.5" customHeight="1">
      <c r="A318" s="199" t="s">
        <v>318</v>
      </c>
      <c r="B318" s="135">
        <v>0</v>
      </c>
      <c r="C318" s="135">
        <v>0</v>
      </c>
      <c r="D318" s="197">
        <v>0</v>
      </c>
      <c r="E318" s="198" t="e">
        <f t="shared" si="4"/>
        <v>#DIV/0!</v>
      </c>
    </row>
    <row r="319" spans="1:5" ht="19.5" customHeight="1">
      <c r="A319" s="199" t="s">
        <v>319</v>
      </c>
      <c r="B319" s="135">
        <v>0</v>
      </c>
      <c r="C319" s="135">
        <v>0</v>
      </c>
      <c r="D319" s="197">
        <v>0</v>
      </c>
      <c r="E319" s="198" t="e">
        <f t="shared" si="4"/>
        <v>#DIV/0!</v>
      </c>
    </row>
    <row r="320" spans="1:5" ht="19.5" customHeight="1">
      <c r="A320" s="199" t="s">
        <v>320</v>
      </c>
      <c r="B320" s="135">
        <v>0</v>
      </c>
      <c r="C320" s="135">
        <v>0</v>
      </c>
      <c r="D320" s="197">
        <v>0</v>
      </c>
      <c r="E320" s="198" t="e">
        <f t="shared" si="4"/>
        <v>#DIV/0!</v>
      </c>
    </row>
    <row r="321" spans="1:5" ht="19.5" customHeight="1">
      <c r="A321" s="196" t="s">
        <v>321</v>
      </c>
      <c r="B321" s="135">
        <v>18484</v>
      </c>
      <c r="C321" s="135">
        <v>15323</v>
      </c>
      <c r="D321" s="197">
        <v>18784</v>
      </c>
      <c r="E321" s="198">
        <f t="shared" si="4"/>
        <v>1.62302531919498</v>
      </c>
    </row>
    <row r="322" spans="1:5" ht="19.5" customHeight="1">
      <c r="A322" s="199" t="s">
        <v>121</v>
      </c>
      <c r="B322" s="135">
        <v>9006</v>
      </c>
      <c r="C322" s="135">
        <v>8960</v>
      </c>
      <c r="D322" s="197">
        <v>9215</v>
      </c>
      <c r="E322" s="198">
        <f t="shared" si="4"/>
        <v>2.320675105485236</v>
      </c>
    </row>
    <row r="323" spans="1:5" ht="19.5" customHeight="1">
      <c r="A323" s="199" t="s">
        <v>122</v>
      </c>
      <c r="B323" s="135">
        <v>155</v>
      </c>
      <c r="C323" s="135">
        <v>255</v>
      </c>
      <c r="D323" s="197">
        <v>165</v>
      </c>
      <c r="E323" s="198">
        <f t="shared" si="4"/>
        <v>6.451612903225794</v>
      </c>
    </row>
    <row r="324" spans="1:5" ht="19.5" customHeight="1">
      <c r="A324" s="199" t="s">
        <v>123</v>
      </c>
      <c r="B324" s="135">
        <v>0</v>
      </c>
      <c r="C324" s="135">
        <v>0</v>
      </c>
      <c r="D324" s="197">
        <v>0</v>
      </c>
      <c r="E324" s="198" t="e">
        <f t="shared" si="4"/>
        <v>#DIV/0!</v>
      </c>
    </row>
    <row r="325" spans="1:5" ht="19.5" customHeight="1">
      <c r="A325" s="199" t="s">
        <v>322</v>
      </c>
      <c r="B325" s="135">
        <v>30</v>
      </c>
      <c r="C325" s="135">
        <v>30</v>
      </c>
      <c r="D325" s="197">
        <v>25</v>
      </c>
      <c r="E325" s="198">
        <f aca="true" t="shared" si="5" ref="E325:E388">D325/B325*100-100</f>
        <v>-16.666666666666657</v>
      </c>
    </row>
    <row r="326" spans="1:5" ht="19.5" customHeight="1">
      <c r="A326" s="199" t="s">
        <v>323</v>
      </c>
      <c r="B326" s="135">
        <v>0</v>
      </c>
      <c r="C326" s="135">
        <v>0</v>
      </c>
      <c r="D326" s="197">
        <v>0</v>
      </c>
      <c r="E326" s="198" t="e">
        <f t="shared" si="5"/>
        <v>#DIV/0!</v>
      </c>
    </row>
    <row r="327" spans="1:5" ht="19.5" customHeight="1">
      <c r="A327" s="199" t="s">
        <v>324</v>
      </c>
      <c r="B327" s="135">
        <v>0</v>
      </c>
      <c r="C327" s="135">
        <v>0</v>
      </c>
      <c r="D327" s="197">
        <v>0</v>
      </c>
      <c r="E327" s="198" t="e">
        <f t="shared" si="5"/>
        <v>#DIV/0!</v>
      </c>
    </row>
    <row r="328" spans="1:5" ht="19.5" customHeight="1">
      <c r="A328" s="199" t="s">
        <v>325</v>
      </c>
      <c r="B328" s="135">
        <v>0</v>
      </c>
      <c r="C328" s="135">
        <v>0</v>
      </c>
      <c r="D328" s="197">
        <v>0</v>
      </c>
      <c r="E328" s="198" t="e">
        <f t="shared" si="5"/>
        <v>#DIV/0!</v>
      </c>
    </row>
    <row r="329" spans="1:5" ht="19.5" customHeight="1">
      <c r="A329" s="199" t="s">
        <v>326</v>
      </c>
      <c r="B329" s="135">
        <v>0</v>
      </c>
      <c r="C329" s="135">
        <v>0</v>
      </c>
      <c r="D329" s="197">
        <v>0</v>
      </c>
      <c r="E329" s="198" t="e">
        <f t="shared" si="5"/>
        <v>#DIV/0!</v>
      </c>
    </row>
    <row r="330" spans="1:5" ht="19.5" customHeight="1">
      <c r="A330" s="199" t="s">
        <v>327</v>
      </c>
      <c r="B330" s="135">
        <v>0</v>
      </c>
      <c r="C330" s="135">
        <v>0</v>
      </c>
      <c r="D330" s="197">
        <v>0</v>
      </c>
      <c r="E330" s="198" t="e">
        <f t="shared" si="5"/>
        <v>#DIV/0!</v>
      </c>
    </row>
    <row r="331" spans="1:5" ht="19.5" customHeight="1">
      <c r="A331" s="199" t="s">
        <v>328</v>
      </c>
      <c r="B331" s="135">
        <v>0</v>
      </c>
      <c r="C331" s="135">
        <v>0</v>
      </c>
      <c r="D331" s="197">
        <v>0</v>
      </c>
      <c r="E331" s="198" t="e">
        <f t="shared" si="5"/>
        <v>#DIV/0!</v>
      </c>
    </row>
    <row r="332" spans="1:5" ht="19.5" customHeight="1">
      <c r="A332" s="199" t="s">
        <v>329</v>
      </c>
      <c r="B332" s="135">
        <v>5</v>
      </c>
      <c r="C332" s="135">
        <v>5</v>
      </c>
      <c r="D332" s="197">
        <v>0</v>
      </c>
      <c r="E332" s="198">
        <f t="shared" si="5"/>
        <v>-100</v>
      </c>
    </row>
    <row r="333" spans="1:5" ht="19.5" customHeight="1">
      <c r="A333" s="199" t="s">
        <v>330</v>
      </c>
      <c r="B333" s="135">
        <v>0</v>
      </c>
      <c r="C333" s="135">
        <v>0</v>
      </c>
      <c r="D333" s="197">
        <v>0</v>
      </c>
      <c r="E333" s="198" t="e">
        <f t="shared" si="5"/>
        <v>#DIV/0!</v>
      </c>
    </row>
    <row r="334" spans="1:5" ht="19.5" customHeight="1">
      <c r="A334" s="199" t="s">
        <v>331</v>
      </c>
      <c r="B334" s="135">
        <v>0</v>
      </c>
      <c r="C334" s="135">
        <v>0</v>
      </c>
      <c r="D334" s="197">
        <v>0</v>
      </c>
      <c r="E334" s="198" t="e">
        <f t="shared" si="5"/>
        <v>#DIV/0!</v>
      </c>
    </row>
    <row r="335" spans="1:5" ht="19.5" customHeight="1">
      <c r="A335" s="199" t="s">
        <v>332</v>
      </c>
      <c r="B335" s="135">
        <v>0</v>
      </c>
      <c r="C335" s="135">
        <v>0</v>
      </c>
      <c r="D335" s="197">
        <v>0</v>
      </c>
      <c r="E335" s="198" t="e">
        <f t="shared" si="5"/>
        <v>#DIV/0!</v>
      </c>
    </row>
    <row r="336" spans="1:5" ht="19.5" customHeight="1">
      <c r="A336" s="199" t="s">
        <v>333</v>
      </c>
      <c r="B336" s="135">
        <v>0</v>
      </c>
      <c r="C336" s="135">
        <v>0</v>
      </c>
      <c r="D336" s="197">
        <v>0</v>
      </c>
      <c r="E336" s="198" t="e">
        <f t="shared" si="5"/>
        <v>#DIV/0!</v>
      </c>
    </row>
    <row r="337" spans="1:5" ht="19.5" customHeight="1">
      <c r="A337" s="199" t="s">
        <v>334</v>
      </c>
      <c r="B337" s="135">
        <v>0</v>
      </c>
      <c r="C337" s="135">
        <v>0</v>
      </c>
      <c r="D337" s="197">
        <v>0</v>
      </c>
      <c r="E337" s="198" t="e">
        <f t="shared" si="5"/>
        <v>#DIV/0!</v>
      </c>
    </row>
    <row r="338" spans="1:5" ht="19.5" customHeight="1">
      <c r="A338" s="199" t="s">
        <v>335</v>
      </c>
      <c r="B338" s="135">
        <v>0</v>
      </c>
      <c r="C338" s="135">
        <v>0</v>
      </c>
      <c r="D338" s="197">
        <v>0</v>
      </c>
      <c r="E338" s="198" t="e">
        <f t="shared" si="5"/>
        <v>#DIV/0!</v>
      </c>
    </row>
    <row r="339" spans="1:5" ht="19.5" customHeight="1">
      <c r="A339" s="199" t="s">
        <v>336</v>
      </c>
      <c r="B339" s="135">
        <v>0</v>
      </c>
      <c r="C339" s="135">
        <v>0</v>
      </c>
      <c r="D339" s="197">
        <v>0</v>
      </c>
      <c r="E339" s="198" t="e">
        <f t="shared" si="5"/>
        <v>#DIV/0!</v>
      </c>
    </row>
    <row r="340" spans="1:5" ht="19.5" customHeight="1">
      <c r="A340" s="199" t="s">
        <v>164</v>
      </c>
      <c r="B340" s="135">
        <v>0</v>
      </c>
      <c r="C340" s="135">
        <v>0</v>
      </c>
      <c r="D340" s="197">
        <v>0</v>
      </c>
      <c r="E340" s="198" t="e">
        <f t="shared" si="5"/>
        <v>#DIV/0!</v>
      </c>
    </row>
    <row r="341" spans="1:5" ht="19.5" customHeight="1">
      <c r="A341" s="199" t="s">
        <v>130</v>
      </c>
      <c r="B341" s="135">
        <v>79</v>
      </c>
      <c r="C341" s="135">
        <v>85</v>
      </c>
      <c r="D341" s="197">
        <v>82</v>
      </c>
      <c r="E341" s="198">
        <f t="shared" si="5"/>
        <v>3.7974683544303787</v>
      </c>
    </row>
    <row r="342" spans="1:5" ht="19.5" customHeight="1">
      <c r="A342" s="199" t="s">
        <v>337</v>
      </c>
      <c r="B342" s="135">
        <v>9209</v>
      </c>
      <c r="C342" s="135">
        <v>5988</v>
      </c>
      <c r="D342" s="197">
        <v>9297</v>
      </c>
      <c r="E342" s="198">
        <f t="shared" si="5"/>
        <v>0.9555869258334155</v>
      </c>
    </row>
    <row r="343" spans="1:5" ht="19.5" customHeight="1">
      <c r="A343" s="196" t="s">
        <v>338</v>
      </c>
      <c r="B343" s="135">
        <v>0</v>
      </c>
      <c r="C343" s="135">
        <v>0</v>
      </c>
      <c r="D343" s="197">
        <v>0</v>
      </c>
      <c r="E343" s="198" t="e">
        <f t="shared" si="5"/>
        <v>#DIV/0!</v>
      </c>
    </row>
    <row r="344" spans="1:5" ht="19.5" customHeight="1">
      <c r="A344" s="199" t="s">
        <v>121</v>
      </c>
      <c r="B344" s="135">
        <v>0</v>
      </c>
      <c r="C344" s="135">
        <v>0</v>
      </c>
      <c r="D344" s="197">
        <v>0</v>
      </c>
      <c r="E344" s="198" t="e">
        <f t="shared" si="5"/>
        <v>#DIV/0!</v>
      </c>
    </row>
    <row r="345" spans="1:5" ht="19.5" customHeight="1">
      <c r="A345" s="199" t="s">
        <v>122</v>
      </c>
      <c r="B345" s="135">
        <v>0</v>
      </c>
      <c r="C345" s="135">
        <v>0</v>
      </c>
      <c r="D345" s="197">
        <v>0</v>
      </c>
      <c r="E345" s="198" t="e">
        <f t="shared" si="5"/>
        <v>#DIV/0!</v>
      </c>
    </row>
    <row r="346" spans="1:5" ht="19.5" customHeight="1">
      <c r="A346" s="199" t="s">
        <v>123</v>
      </c>
      <c r="B346" s="135">
        <v>0</v>
      </c>
      <c r="C346" s="135">
        <v>0</v>
      </c>
      <c r="D346" s="197">
        <v>0</v>
      </c>
      <c r="E346" s="198" t="e">
        <f t="shared" si="5"/>
        <v>#DIV/0!</v>
      </c>
    </row>
    <row r="347" spans="1:5" ht="19.5" customHeight="1">
      <c r="A347" s="199" t="s">
        <v>339</v>
      </c>
      <c r="B347" s="135">
        <v>0</v>
      </c>
      <c r="C347" s="135">
        <v>0</v>
      </c>
      <c r="D347" s="197">
        <v>0</v>
      </c>
      <c r="E347" s="198" t="e">
        <f t="shared" si="5"/>
        <v>#DIV/0!</v>
      </c>
    </row>
    <row r="348" spans="1:5" ht="19.5" customHeight="1">
      <c r="A348" s="199" t="s">
        <v>130</v>
      </c>
      <c r="B348" s="135">
        <v>0</v>
      </c>
      <c r="C348" s="135">
        <v>0</v>
      </c>
      <c r="D348" s="197">
        <v>0</v>
      </c>
      <c r="E348" s="198" t="e">
        <f t="shared" si="5"/>
        <v>#DIV/0!</v>
      </c>
    </row>
    <row r="349" spans="1:5" ht="19.5" customHeight="1">
      <c r="A349" s="199" t="s">
        <v>340</v>
      </c>
      <c r="B349" s="135">
        <v>0</v>
      </c>
      <c r="C349" s="135">
        <v>0</v>
      </c>
      <c r="D349" s="197">
        <v>0</v>
      </c>
      <c r="E349" s="198" t="e">
        <f t="shared" si="5"/>
        <v>#DIV/0!</v>
      </c>
    </row>
    <row r="350" spans="1:5" ht="19.5" customHeight="1">
      <c r="A350" s="196" t="s">
        <v>341</v>
      </c>
      <c r="B350" s="135">
        <v>2389</v>
      </c>
      <c r="C350" s="135">
        <v>2634</v>
      </c>
      <c r="D350" s="197">
        <v>2670</v>
      </c>
      <c r="E350" s="198">
        <f t="shared" si="5"/>
        <v>11.762243616575958</v>
      </c>
    </row>
    <row r="351" spans="1:5" ht="19.5" customHeight="1">
      <c r="A351" s="199" t="s">
        <v>121</v>
      </c>
      <c r="B351" s="135">
        <v>1001</v>
      </c>
      <c r="C351" s="135">
        <v>1890</v>
      </c>
      <c r="D351" s="197">
        <v>1149</v>
      </c>
      <c r="E351" s="198">
        <f t="shared" si="5"/>
        <v>14.78521478521479</v>
      </c>
    </row>
    <row r="352" spans="1:5" ht="19.5" customHeight="1">
      <c r="A352" s="199" t="s">
        <v>122</v>
      </c>
      <c r="B352" s="135">
        <v>0</v>
      </c>
      <c r="C352" s="135">
        <v>0</v>
      </c>
      <c r="D352" s="197">
        <v>0</v>
      </c>
      <c r="E352" s="198" t="e">
        <f t="shared" si="5"/>
        <v>#DIV/0!</v>
      </c>
    </row>
    <row r="353" spans="1:5" ht="19.5" customHeight="1">
      <c r="A353" s="199" t="s">
        <v>123</v>
      </c>
      <c r="B353" s="135">
        <v>0</v>
      </c>
      <c r="C353" s="135">
        <v>0</v>
      </c>
      <c r="D353" s="197">
        <v>0</v>
      </c>
      <c r="E353" s="198" t="e">
        <f t="shared" si="5"/>
        <v>#DIV/0!</v>
      </c>
    </row>
    <row r="354" spans="1:5" ht="19.5" customHeight="1">
      <c r="A354" s="199" t="s">
        <v>342</v>
      </c>
      <c r="B354" s="135">
        <v>0</v>
      </c>
      <c r="C354" s="135">
        <v>0</v>
      </c>
      <c r="D354" s="197">
        <v>0</v>
      </c>
      <c r="E354" s="198" t="e">
        <f t="shared" si="5"/>
        <v>#DIV/0!</v>
      </c>
    </row>
    <row r="355" spans="1:5" ht="19.5" customHeight="1">
      <c r="A355" s="199" t="s">
        <v>343</v>
      </c>
      <c r="B355" s="135">
        <v>0</v>
      </c>
      <c r="C355" s="135">
        <v>0</v>
      </c>
      <c r="D355" s="197">
        <v>0</v>
      </c>
      <c r="E355" s="198" t="e">
        <f t="shared" si="5"/>
        <v>#DIV/0!</v>
      </c>
    </row>
    <row r="356" spans="1:5" ht="19.5" customHeight="1">
      <c r="A356" s="199" t="s">
        <v>344</v>
      </c>
      <c r="B356" s="135">
        <v>0</v>
      </c>
      <c r="C356" s="135">
        <v>0</v>
      </c>
      <c r="D356" s="197">
        <v>0</v>
      </c>
      <c r="E356" s="198" t="e">
        <f t="shared" si="5"/>
        <v>#DIV/0!</v>
      </c>
    </row>
    <row r="357" spans="1:5" ht="19.5" customHeight="1">
      <c r="A357" s="199" t="s">
        <v>345</v>
      </c>
      <c r="B357" s="135">
        <v>0</v>
      </c>
      <c r="C357" s="135">
        <v>0</v>
      </c>
      <c r="D357" s="197">
        <v>0</v>
      </c>
      <c r="E357" s="198" t="e">
        <f t="shared" si="5"/>
        <v>#DIV/0!</v>
      </c>
    </row>
    <row r="358" spans="1:5" ht="19.5" customHeight="1">
      <c r="A358" s="199" t="s">
        <v>346</v>
      </c>
      <c r="B358" s="135">
        <v>0</v>
      </c>
      <c r="C358" s="135">
        <v>0</v>
      </c>
      <c r="D358" s="197">
        <v>0</v>
      </c>
      <c r="E358" s="198" t="e">
        <f t="shared" si="5"/>
        <v>#DIV/0!</v>
      </c>
    </row>
    <row r="359" spans="1:5" ht="19.5" customHeight="1">
      <c r="A359" s="199" t="s">
        <v>347</v>
      </c>
      <c r="B359" s="135">
        <v>0</v>
      </c>
      <c r="C359" s="135">
        <v>0</v>
      </c>
      <c r="D359" s="197">
        <v>0</v>
      </c>
      <c r="E359" s="198" t="e">
        <f t="shared" si="5"/>
        <v>#DIV/0!</v>
      </c>
    </row>
    <row r="360" spans="1:5" ht="19.5" customHeight="1">
      <c r="A360" s="199" t="s">
        <v>130</v>
      </c>
      <c r="B360" s="135">
        <v>0</v>
      </c>
      <c r="C360" s="135">
        <v>0</v>
      </c>
      <c r="D360" s="197">
        <v>0</v>
      </c>
      <c r="E360" s="198" t="e">
        <f t="shared" si="5"/>
        <v>#DIV/0!</v>
      </c>
    </row>
    <row r="361" spans="1:5" ht="19.5" customHeight="1">
      <c r="A361" s="199" t="s">
        <v>348</v>
      </c>
      <c r="B361" s="135">
        <v>1388</v>
      </c>
      <c r="C361" s="135">
        <v>744</v>
      </c>
      <c r="D361" s="197">
        <v>1521</v>
      </c>
      <c r="E361" s="198">
        <f t="shared" si="5"/>
        <v>9.582132564841501</v>
      </c>
    </row>
    <row r="362" spans="1:5" ht="19.5" customHeight="1">
      <c r="A362" s="196" t="s">
        <v>349</v>
      </c>
      <c r="B362" s="135">
        <v>2762</v>
      </c>
      <c r="C362" s="135">
        <v>2583</v>
      </c>
      <c r="D362" s="197">
        <v>3587</v>
      </c>
      <c r="E362" s="198">
        <f t="shared" si="5"/>
        <v>29.869659666908035</v>
      </c>
    </row>
    <row r="363" spans="1:5" ht="19.5" customHeight="1">
      <c r="A363" s="199" t="s">
        <v>121</v>
      </c>
      <c r="B363" s="135">
        <v>1267</v>
      </c>
      <c r="C363" s="135">
        <v>2063</v>
      </c>
      <c r="D363" s="197">
        <v>1586</v>
      </c>
      <c r="E363" s="198">
        <f t="shared" si="5"/>
        <v>25.17758484609314</v>
      </c>
    </row>
    <row r="364" spans="1:5" ht="19.5" customHeight="1">
      <c r="A364" s="199" t="s">
        <v>122</v>
      </c>
      <c r="B364" s="135">
        <v>0</v>
      </c>
      <c r="C364" s="135">
        <v>0</v>
      </c>
      <c r="D364" s="197">
        <v>0</v>
      </c>
      <c r="E364" s="198" t="e">
        <f t="shared" si="5"/>
        <v>#DIV/0!</v>
      </c>
    </row>
    <row r="365" spans="1:5" ht="19.5" customHeight="1">
      <c r="A365" s="199" t="s">
        <v>123</v>
      </c>
      <c r="B365" s="135">
        <v>0</v>
      </c>
      <c r="C365" s="135">
        <v>0</v>
      </c>
      <c r="D365" s="197">
        <v>0</v>
      </c>
      <c r="E365" s="198" t="e">
        <f t="shared" si="5"/>
        <v>#DIV/0!</v>
      </c>
    </row>
    <row r="366" spans="1:5" ht="19.5" customHeight="1">
      <c r="A366" s="199" t="s">
        <v>350</v>
      </c>
      <c r="B366" s="135">
        <v>0</v>
      </c>
      <c r="C366" s="135">
        <v>0</v>
      </c>
      <c r="D366" s="197">
        <v>138</v>
      </c>
      <c r="E366" s="198" t="e">
        <f t="shared" si="5"/>
        <v>#DIV/0!</v>
      </c>
    </row>
    <row r="367" spans="1:5" ht="19.5" customHeight="1">
      <c r="A367" s="199" t="s">
        <v>351</v>
      </c>
      <c r="B367" s="135">
        <v>0</v>
      </c>
      <c r="C367" s="135">
        <v>0</v>
      </c>
      <c r="D367" s="197">
        <v>0</v>
      </c>
      <c r="E367" s="198" t="e">
        <f t="shared" si="5"/>
        <v>#DIV/0!</v>
      </c>
    </row>
    <row r="368" spans="1:5" ht="19.5" customHeight="1">
      <c r="A368" s="199" t="s">
        <v>352</v>
      </c>
      <c r="B368" s="135">
        <v>0</v>
      </c>
      <c r="C368" s="135">
        <v>0</v>
      </c>
      <c r="D368" s="197">
        <v>0</v>
      </c>
      <c r="E368" s="198" t="e">
        <f t="shared" si="5"/>
        <v>#DIV/0!</v>
      </c>
    </row>
    <row r="369" spans="1:5" ht="19.5" customHeight="1">
      <c r="A369" s="199" t="s">
        <v>130</v>
      </c>
      <c r="B369" s="135">
        <v>0</v>
      </c>
      <c r="C369" s="135">
        <v>0</v>
      </c>
      <c r="D369" s="197">
        <v>0</v>
      </c>
      <c r="E369" s="198" t="e">
        <f t="shared" si="5"/>
        <v>#DIV/0!</v>
      </c>
    </row>
    <row r="370" spans="1:5" ht="19.5" customHeight="1">
      <c r="A370" s="199" t="s">
        <v>353</v>
      </c>
      <c r="B370" s="135">
        <v>1495</v>
      </c>
      <c r="C370" s="135">
        <v>520</v>
      </c>
      <c r="D370" s="197">
        <v>1863</v>
      </c>
      <c r="E370" s="198">
        <f t="shared" si="5"/>
        <v>24.615384615384613</v>
      </c>
    </row>
    <row r="371" spans="1:5" ht="19.5" customHeight="1">
      <c r="A371" s="196" t="s">
        <v>354</v>
      </c>
      <c r="B371" s="135">
        <v>553</v>
      </c>
      <c r="C371" s="135">
        <v>365</v>
      </c>
      <c r="D371" s="197">
        <v>752</v>
      </c>
      <c r="E371" s="198">
        <f t="shared" si="5"/>
        <v>35.98553345388788</v>
      </c>
    </row>
    <row r="372" spans="1:5" ht="19.5" customHeight="1">
      <c r="A372" s="199" t="s">
        <v>121</v>
      </c>
      <c r="B372" s="135">
        <v>117</v>
      </c>
      <c r="C372" s="135">
        <v>120</v>
      </c>
      <c r="D372" s="197">
        <v>169</v>
      </c>
      <c r="E372" s="198">
        <f t="shared" si="5"/>
        <v>44.44444444444443</v>
      </c>
    </row>
    <row r="373" spans="1:5" ht="19.5" customHeight="1">
      <c r="A373" s="199" t="s">
        <v>122</v>
      </c>
      <c r="B373" s="135">
        <v>0</v>
      </c>
      <c r="C373" s="135">
        <v>0</v>
      </c>
      <c r="D373" s="197">
        <v>0</v>
      </c>
      <c r="E373" s="198" t="e">
        <f t="shared" si="5"/>
        <v>#DIV/0!</v>
      </c>
    </row>
    <row r="374" spans="1:5" ht="19.5" customHeight="1">
      <c r="A374" s="199" t="s">
        <v>123</v>
      </c>
      <c r="B374" s="135">
        <v>0</v>
      </c>
      <c r="C374" s="135">
        <v>0</v>
      </c>
      <c r="D374" s="197">
        <v>0</v>
      </c>
      <c r="E374" s="198" t="e">
        <f t="shared" si="5"/>
        <v>#DIV/0!</v>
      </c>
    </row>
    <row r="375" spans="1:5" ht="19.5" customHeight="1">
      <c r="A375" s="199" t="s">
        <v>355</v>
      </c>
      <c r="B375" s="135">
        <v>7</v>
      </c>
      <c r="C375" s="135">
        <v>10</v>
      </c>
      <c r="D375" s="197">
        <v>7</v>
      </c>
      <c r="E375" s="198">
        <f t="shared" si="5"/>
        <v>0</v>
      </c>
    </row>
    <row r="376" spans="1:5" ht="19.5" customHeight="1">
      <c r="A376" s="199" t="s">
        <v>356</v>
      </c>
      <c r="B376" s="135">
        <v>0</v>
      </c>
      <c r="C376" s="135">
        <v>0</v>
      </c>
      <c r="D376" s="197">
        <v>30</v>
      </c>
      <c r="E376" s="198" t="e">
        <f t="shared" si="5"/>
        <v>#DIV/0!</v>
      </c>
    </row>
    <row r="377" spans="1:5" ht="19.5" customHeight="1">
      <c r="A377" s="199" t="s">
        <v>357</v>
      </c>
      <c r="B377" s="135">
        <v>0</v>
      </c>
      <c r="C377" s="135">
        <v>0</v>
      </c>
      <c r="D377" s="197">
        <v>0</v>
      </c>
      <c r="E377" s="198" t="e">
        <f t="shared" si="5"/>
        <v>#DIV/0!</v>
      </c>
    </row>
    <row r="378" spans="1:5" ht="19.5" customHeight="1">
      <c r="A378" s="199" t="s">
        <v>358</v>
      </c>
      <c r="B378" s="135">
        <v>0</v>
      </c>
      <c r="C378" s="135">
        <v>0</v>
      </c>
      <c r="D378" s="197">
        <v>0</v>
      </c>
      <c r="E378" s="198" t="e">
        <f t="shared" si="5"/>
        <v>#DIV/0!</v>
      </c>
    </row>
    <row r="379" spans="1:5" ht="19.5" customHeight="1">
      <c r="A379" s="199" t="s">
        <v>359</v>
      </c>
      <c r="B379" s="135">
        <v>0</v>
      </c>
      <c r="C379" s="135">
        <v>0</v>
      </c>
      <c r="D379" s="197">
        <v>0</v>
      </c>
      <c r="E379" s="198" t="e">
        <f t="shared" si="5"/>
        <v>#DIV/0!</v>
      </c>
    </row>
    <row r="380" spans="1:5" ht="19.5" customHeight="1">
      <c r="A380" s="199" t="s">
        <v>360</v>
      </c>
      <c r="B380" s="135">
        <v>0</v>
      </c>
      <c r="C380" s="135">
        <v>0</v>
      </c>
      <c r="D380" s="197">
        <v>0</v>
      </c>
      <c r="E380" s="198" t="e">
        <f t="shared" si="5"/>
        <v>#DIV/0!</v>
      </c>
    </row>
    <row r="381" spans="1:5" ht="19.5" customHeight="1">
      <c r="A381" s="199" t="s">
        <v>361</v>
      </c>
      <c r="B381" s="135">
        <v>57</v>
      </c>
      <c r="C381" s="135">
        <v>44</v>
      </c>
      <c r="D381" s="197">
        <v>32</v>
      </c>
      <c r="E381" s="198">
        <f t="shared" si="5"/>
        <v>-43.85964912280702</v>
      </c>
    </row>
    <row r="382" spans="1:5" ht="19.5" customHeight="1">
      <c r="A382" s="199" t="s">
        <v>362</v>
      </c>
      <c r="B382" s="135">
        <v>0</v>
      </c>
      <c r="C382" s="135">
        <v>0</v>
      </c>
      <c r="D382" s="197">
        <v>0</v>
      </c>
      <c r="E382" s="198" t="e">
        <f t="shared" si="5"/>
        <v>#DIV/0!</v>
      </c>
    </row>
    <row r="383" spans="1:5" ht="19.5" customHeight="1">
      <c r="A383" s="199" t="s">
        <v>130</v>
      </c>
      <c r="B383" s="135">
        <v>62</v>
      </c>
      <c r="C383" s="135">
        <v>80</v>
      </c>
      <c r="D383" s="197">
        <v>86</v>
      </c>
      <c r="E383" s="198">
        <f t="shared" si="5"/>
        <v>38.70967741935485</v>
      </c>
    </row>
    <row r="384" spans="1:5" ht="19.5" customHeight="1">
      <c r="A384" s="199" t="s">
        <v>363</v>
      </c>
      <c r="B384" s="135">
        <v>310</v>
      </c>
      <c r="C384" s="135">
        <v>111</v>
      </c>
      <c r="D384" s="197">
        <v>428</v>
      </c>
      <c r="E384" s="198">
        <f t="shared" si="5"/>
        <v>38.064516129032256</v>
      </c>
    </row>
    <row r="385" spans="1:5" ht="19.5" customHeight="1">
      <c r="A385" s="196" t="s">
        <v>364</v>
      </c>
      <c r="B385" s="135">
        <v>0</v>
      </c>
      <c r="C385" s="135">
        <v>0</v>
      </c>
      <c r="D385" s="197">
        <v>0</v>
      </c>
      <c r="E385" s="198" t="e">
        <f t="shared" si="5"/>
        <v>#DIV/0!</v>
      </c>
    </row>
    <row r="386" spans="1:5" ht="19.5" customHeight="1">
      <c r="A386" s="199" t="s">
        <v>121</v>
      </c>
      <c r="B386" s="135">
        <v>0</v>
      </c>
      <c r="C386" s="135">
        <v>0</v>
      </c>
      <c r="D386" s="197">
        <v>0</v>
      </c>
      <c r="E386" s="198" t="e">
        <f t="shared" si="5"/>
        <v>#DIV/0!</v>
      </c>
    </row>
    <row r="387" spans="1:5" ht="19.5" customHeight="1">
      <c r="A387" s="199" t="s">
        <v>122</v>
      </c>
      <c r="B387" s="135">
        <v>0</v>
      </c>
      <c r="C387" s="135">
        <v>0</v>
      </c>
      <c r="D387" s="197">
        <v>0</v>
      </c>
      <c r="E387" s="198" t="e">
        <f t="shared" si="5"/>
        <v>#DIV/0!</v>
      </c>
    </row>
    <row r="388" spans="1:5" ht="19.5" customHeight="1">
      <c r="A388" s="199" t="s">
        <v>123</v>
      </c>
      <c r="B388" s="135">
        <v>0</v>
      </c>
      <c r="C388" s="135">
        <v>0</v>
      </c>
      <c r="D388" s="197">
        <v>0</v>
      </c>
      <c r="E388" s="198" t="e">
        <f t="shared" si="5"/>
        <v>#DIV/0!</v>
      </c>
    </row>
    <row r="389" spans="1:5" ht="19.5" customHeight="1">
      <c r="A389" s="199" t="s">
        <v>365</v>
      </c>
      <c r="B389" s="135">
        <v>0</v>
      </c>
      <c r="C389" s="135">
        <v>0</v>
      </c>
      <c r="D389" s="197">
        <v>0</v>
      </c>
      <c r="E389" s="198" t="e">
        <f aca="true" t="shared" si="6" ref="E389:E452">D389/B389*100-100</f>
        <v>#DIV/0!</v>
      </c>
    </row>
    <row r="390" spans="1:5" ht="19.5" customHeight="1">
      <c r="A390" s="199" t="s">
        <v>366</v>
      </c>
      <c r="B390" s="135">
        <v>0</v>
      </c>
      <c r="C390" s="135">
        <v>0</v>
      </c>
      <c r="D390" s="197">
        <v>0</v>
      </c>
      <c r="E390" s="198" t="e">
        <f t="shared" si="6"/>
        <v>#DIV/0!</v>
      </c>
    </row>
    <row r="391" spans="1:5" ht="19.5" customHeight="1">
      <c r="A391" s="199" t="s">
        <v>367</v>
      </c>
      <c r="B391" s="135">
        <v>0</v>
      </c>
      <c r="C391" s="135">
        <v>0</v>
      </c>
      <c r="D391" s="197">
        <v>0</v>
      </c>
      <c r="E391" s="198" t="e">
        <f t="shared" si="6"/>
        <v>#DIV/0!</v>
      </c>
    </row>
    <row r="392" spans="1:5" ht="19.5" customHeight="1">
      <c r="A392" s="199" t="s">
        <v>130</v>
      </c>
      <c r="B392" s="135">
        <v>0</v>
      </c>
      <c r="C392" s="135">
        <v>0</v>
      </c>
      <c r="D392" s="197">
        <v>0</v>
      </c>
      <c r="E392" s="198" t="e">
        <f t="shared" si="6"/>
        <v>#DIV/0!</v>
      </c>
    </row>
    <row r="393" spans="1:5" ht="19.5" customHeight="1">
      <c r="A393" s="199" t="s">
        <v>368</v>
      </c>
      <c r="B393" s="135">
        <v>0</v>
      </c>
      <c r="C393" s="135">
        <v>0</v>
      </c>
      <c r="D393" s="197">
        <v>0</v>
      </c>
      <c r="E393" s="198" t="e">
        <f t="shared" si="6"/>
        <v>#DIV/0!</v>
      </c>
    </row>
    <row r="394" spans="1:5" ht="19.5" customHeight="1">
      <c r="A394" s="196" t="s">
        <v>369</v>
      </c>
      <c r="B394" s="135">
        <v>0</v>
      </c>
      <c r="C394" s="135">
        <v>0</v>
      </c>
      <c r="D394" s="197">
        <v>0</v>
      </c>
      <c r="E394" s="198" t="e">
        <f t="shared" si="6"/>
        <v>#DIV/0!</v>
      </c>
    </row>
    <row r="395" spans="1:5" ht="19.5" customHeight="1">
      <c r="A395" s="199" t="s">
        <v>121</v>
      </c>
      <c r="B395" s="135">
        <v>0</v>
      </c>
      <c r="C395" s="135">
        <v>0</v>
      </c>
      <c r="D395" s="197">
        <v>0</v>
      </c>
      <c r="E395" s="198" t="e">
        <f t="shared" si="6"/>
        <v>#DIV/0!</v>
      </c>
    </row>
    <row r="396" spans="1:5" ht="19.5" customHeight="1">
      <c r="A396" s="199" t="s">
        <v>122</v>
      </c>
      <c r="B396" s="135">
        <v>0</v>
      </c>
      <c r="C396" s="135">
        <v>0</v>
      </c>
      <c r="D396" s="197">
        <v>0</v>
      </c>
      <c r="E396" s="198" t="e">
        <f t="shared" si="6"/>
        <v>#DIV/0!</v>
      </c>
    </row>
    <row r="397" spans="1:5" ht="19.5" customHeight="1">
      <c r="A397" s="199" t="s">
        <v>123</v>
      </c>
      <c r="B397" s="135">
        <v>0</v>
      </c>
      <c r="C397" s="135">
        <v>0</v>
      </c>
      <c r="D397" s="197">
        <v>0</v>
      </c>
      <c r="E397" s="198" t="e">
        <f t="shared" si="6"/>
        <v>#DIV/0!</v>
      </c>
    </row>
    <row r="398" spans="1:5" ht="19.5" customHeight="1">
      <c r="A398" s="199" t="s">
        <v>370</v>
      </c>
      <c r="B398" s="135">
        <v>0</v>
      </c>
      <c r="C398" s="135">
        <v>0</v>
      </c>
      <c r="D398" s="197">
        <v>0</v>
      </c>
      <c r="E398" s="198" t="e">
        <f t="shared" si="6"/>
        <v>#DIV/0!</v>
      </c>
    </row>
    <row r="399" spans="1:5" ht="19.5" customHeight="1">
      <c r="A399" s="199" t="s">
        <v>371</v>
      </c>
      <c r="B399" s="135">
        <v>0</v>
      </c>
      <c r="C399" s="135">
        <v>0</v>
      </c>
      <c r="D399" s="197">
        <v>0</v>
      </c>
      <c r="E399" s="198" t="e">
        <f t="shared" si="6"/>
        <v>#DIV/0!</v>
      </c>
    </row>
    <row r="400" spans="1:5" ht="19.5" customHeight="1">
      <c r="A400" s="199" t="s">
        <v>372</v>
      </c>
      <c r="B400" s="135">
        <v>0</v>
      </c>
      <c r="C400" s="135">
        <v>0</v>
      </c>
      <c r="D400" s="197">
        <v>0</v>
      </c>
      <c r="E400" s="198" t="e">
        <f t="shared" si="6"/>
        <v>#DIV/0!</v>
      </c>
    </row>
    <row r="401" spans="1:5" ht="19.5" customHeight="1">
      <c r="A401" s="199" t="s">
        <v>130</v>
      </c>
      <c r="B401" s="135">
        <v>0</v>
      </c>
      <c r="C401" s="135">
        <v>0</v>
      </c>
      <c r="D401" s="197">
        <v>0</v>
      </c>
      <c r="E401" s="198" t="e">
        <f t="shared" si="6"/>
        <v>#DIV/0!</v>
      </c>
    </row>
    <row r="402" spans="1:5" ht="19.5" customHeight="1">
      <c r="A402" s="199" t="s">
        <v>373</v>
      </c>
      <c r="B402" s="135">
        <v>0</v>
      </c>
      <c r="C402" s="135">
        <v>0</v>
      </c>
      <c r="D402" s="197">
        <v>0</v>
      </c>
      <c r="E402" s="198" t="e">
        <f t="shared" si="6"/>
        <v>#DIV/0!</v>
      </c>
    </row>
    <row r="403" spans="1:5" ht="19.5" customHeight="1">
      <c r="A403" s="196" t="s">
        <v>374</v>
      </c>
      <c r="B403" s="135">
        <v>0</v>
      </c>
      <c r="C403" s="135">
        <v>0</v>
      </c>
      <c r="D403" s="197">
        <v>0</v>
      </c>
      <c r="E403" s="198" t="e">
        <f t="shared" si="6"/>
        <v>#DIV/0!</v>
      </c>
    </row>
    <row r="404" spans="1:5" ht="19.5" customHeight="1">
      <c r="A404" s="199" t="s">
        <v>121</v>
      </c>
      <c r="B404" s="135">
        <v>0</v>
      </c>
      <c r="C404" s="135">
        <v>0</v>
      </c>
      <c r="D404" s="197">
        <v>0</v>
      </c>
      <c r="E404" s="198" t="e">
        <f t="shared" si="6"/>
        <v>#DIV/0!</v>
      </c>
    </row>
    <row r="405" spans="1:5" ht="19.5" customHeight="1">
      <c r="A405" s="199" t="s">
        <v>122</v>
      </c>
      <c r="B405" s="135">
        <v>0</v>
      </c>
      <c r="C405" s="135">
        <v>0</v>
      </c>
      <c r="D405" s="197">
        <v>0</v>
      </c>
      <c r="E405" s="198" t="e">
        <f t="shared" si="6"/>
        <v>#DIV/0!</v>
      </c>
    </row>
    <row r="406" spans="1:5" ht="19.5" customHeight="1">
      <c r="A406" s="199" t="s">
        <v>123</v>
      </c>
      <c r="B406" s="135">
        <v>0</v>
      </c>
      <c r="C406" s="135">
        <v>0</v>
      </c>
      <c r="D406" s="197">
        <v>0</v>
      </c>
      <c r="E406" s="198" t="e">
        <f t="shared" si="6"/>
        <v>#DIV/0!</v>
      </c>
    </row>
    <row r="407" spans="1:5" ht="19.5" customHeight="1">
      <c r="A407" s="199" t="s">
        <v>375</v>
      </c>
      <c r="B407" s="135">
        <v>0</v>
      </c>
      <c r="C407" s="135">
        <v>0</v>
      </c>
      <c r="D407" s="197">
        <v>0</v>
      </c>
      <c r="E407" s="198" t="e">
        <f t="shared" si="6"/>
        <v>#DIV/0!</v>
      </c>
    </row>
    <row r="408" spans="1:5" ht="19.5" customHeight="1">
      <c r="A408" s="199" t="s">
        <v>376</v>
      </c>
      <c r="B408" s="135">
        <v>0</v>
      </c>
      <c r="C408" s="135">
        <v>0</v>
      </c>
      <c r="D408" s="197">
        <v>0</v>
      </c>
      <c r="E408" s="198" t="e">
        <f t="shared" si="6"/>
        <v>#DIV/0!</v>
      </c>
    </row>
    <row r="409" spans="1:5" ht="19.5" customHeight="1">
      <c r="A409" s="199" t="s">
        <v>130</v>
      </c>
      <c r="B409" s="135">
        <v>0</v>
      </c>
      <c r="C409" s="135">
        <v>0</v>
      </c>
      <c r="D409" s="197">
        <v>0</v>
      </c>
      <c r="E409" s="198" t="e">
        <f t="shared" si="6"/>
        <v>#DIV/0!</v>
      </c>
    </row>
    <row r="410" spans="1:5" ht="19.5" customHeight="1">
      <c r="A410" s="199" t="s">
        <v>377</v>
      </c>
      <c r="B410" s="135">
        <v>0</v>
      </c>
      <c r="C410" s="135">
        <v>0</v>
      </c>
      <c r="D410" s="197">
        <v>0</v>
      </c>
      <c r="E410" s="198" t="e">
        <f t="shared" si="6"/>
        <v>#DIV/0!</v>
      </c>
    </row>
    <row r="411" spans="1:5" ht="19.5" customHeight="1">
      <c r="A411" s="196" t="s">
        <v>378</v>
      </c>
      <c r="B411" s="135">
        <v>0</v>
      </c>
      <c r="C411" s="135">
        <v>0</v>
      </c>
      <c r="D411" s="197">
        <v>0</v>
      </c>
      <c r="E411" s="198" t="e">
        <f t="shared" si="6"/>
        <v>#DIV/0!</v>
      </c>
    </row>
    <row r="412" spans="1:5" ht="19.5" customHeight="1">
      <c r="A412" s="199" t="s">
        <v>121</v>
      </c>
      <c r="B412" s="135">
        <v>0</v>
      </c>
      <c r="C412" s="135">
        <v>0</v>
      </c>
      <c r="D412" s="197">
        <v>0</v>
      </c>
      <c r="E412" s="198" t="e">
        <f t="shared" si="6"/>
        <v>#DIV/0!</v>
      </c>
    </row>
    <row r="413" spans="1:5" ht="19.5" customHeight="1">
      <c r="A413" s="199" t="s">
        <v>122</v>
      </c>
      <c r="B413" s="135">
        <v>0</v>
      </c>
      <c r="C413" s="135">
        <v>0</v>
      </c>
      <c r="D413" s="197">
        <v>0</v>
      </c>
      <c r="E413" s="198" t="e">
        <f t="shared" si="6"/>
        <v>#DIV/0!</v>
      </c>
    </row>
    <row r="414" spans="1:5" ht="19.5" customHeight="1">
      <c r="A414" s="199" t="s">
        <v>379</v>
      </c>
      <c r="B414" s="135">
        <v>0</v>
      </c>
      <c r="C414" s="135">
        <v>0</v>
      </c>
      <c r="D414" s="197">
        <v>0</v>
      </c>
      <c r="E414" s="198" t="e">
        <f t="shared" si="6"/>
        <v>#DIV/0!</v>
      </c>
    </row>
    <row r="415" spans="1:5" ht="19.5" customHeight="1">
      <c r="A415" s="199" t="s">
        <v>380</v>
      </c>
      <c r="B415" s="135">
        <v>0</v>
      </c>
      <c r="C415" s="135">
        <v>0</v>
      </c>
      <c r="D415" s="197">
        <v>0</v>
      </c>
      <c r="E415" s="198" t="e">
        <f t="shared" si="6"/>
        <v>#DIV/0!</v>
      </c>
    </row>
    <row r="416" spans="1:5" ht="19.5" customHeight="1">
      <c r="A416" s="199" t="s">
        <v>381</v>
      </c>
      <c r="B416" s="135">
        <v>0</v>
      </c>
      <c r="C416" s="135">
        <v>0</v>
      </c>
      <c r="D416" s="197">
        <v>0</v>
      </c>
      <c r="E416" s="198" t="e">
        <f t="shared" si="6"/>
        <v>#DIV/0!</v>
      </c>
    </row>
    <row r="417" spans="1:5" ht="19.5" customHeight="1">
      <c r="A417" s="199" t="s">
        <v>334</v>
      </c>
      <c r="B417" s="135">
        <v>0</v>
      </c>
      <c r="C417" s="135">
        <v>0</v>
      </c>
      <c r="D417" s="197">
        <v>0</v>
      </c>
      <c r="E417" s="198" t="e">
        <f t="shared" si="6"/>
        <v>#DIV/0!</v>
      </c>
    </row>
    <row r="418" spans="1:5" ht="19.5" customHeight="1">
      <c r="A418" s="199" t="s">
        <v>382</v>
      </c>
      <c r="B418" s="135">
        <v>0</v>
      </c>
      <c r="C418" s="135">
        <v>0</v>
      </c>
      <c r="D418" s="197">
        <v>0</v>
      </c>
      <c r="E418" s="198" t="e">
        <f t="shared" si="6"/>
        <v>#DIV/0!</v>
      </c>
    </row>
    <row r="419" spans="1:5" ht="19.5" customHeight="1">
      <c r="A419" s="196" t="s">
        <v>383</v>
      </c>
      <c r="B419" s="135">
        <v>0</v>
      </c>
      <c r="C419" s="135">
        <v>0</v>
      </c>
      <c r="D419" s="197">
        <v>0</v>
      </c>
      <c r="E419" s="198" t="e">
        <f t="shared" si="6"/>
        <v>#DIV/0!</v>
      </c>
    </row>
    <row r="420" spans="1:5" ht="19.5" customHeight="1">
      <c r="A420" s="199" t="s">
        <v>384</v>
      </c>
      <c r="B420" s="135">
        <v>0</v>
      </c>
      <c r="C420" s="135">
        <v>0</v>
      </c>
      <c r="D420" s="197">
        <v>0</v>
      </c>
      <c r="E420" s="198" t="e">
        <f t="shared" si="6"/>
        <v>#DIV/0!</v>
      </c>
    </row>
    <row r="421" spans="1:5" ht="19.5" customHeight="1">
      <c r="A421" s="199" t="s">
        <v>121</v>
      </c>
      <c r="B421" s="135">
        <v>0</v>
      </c>
      <c r="C421" s="135">
        <v>0</v>
      </c>
      <c r="D421" s="197">
        <v>0</v>
      </c>
      <c r="E421" s="198" t="e">
        <f t="shared" si="6"/>
        <v>#DIV/0!</v>
      </c>
    </row>
    <row r="422" spans="1:5" ht="19.5" customHeight="1">
      <c r="A422" s="199" t="s">
        <v>385</v>
      </c>
      <c r="B422" s="135">
        <v>0</v>
      </c>
      <c r="C422" s="135">
        <v>0</v>
      </c>
      <c r="D422" s="197">
        <v>0</v>
      </c>
      <c r="E422" s="198" t="e">
        <f t="shared" si="6"/>
        <v>#DIV/0!</v>
      </c>
    </row>
    <row r="423" spans="1:5" ht="19.5" customHeight="1">
      <c r="A423" s="199" t="s">
        <v>386</v>
      </c>
      <c r="B423" s="135">
        <v>0</v>
      </c>
      <c r="C423" s="135">
        <v>0</v>
      </c>
      <c r="D423" s="197">
        <v>0</v>
      </c>
      <c r="E423" s="198" t="e">
        <f t="shared" si="6"/>
        <v>#DIV/0!</v>
      </c>
    </row>
    <row r="424" spans="1:5" ht="19.5" customHeight="1">
      <c r="A424" s="199" t="s">
        <v>387</v>
      </c>
      <c r="B424" s="135">
        <v>0</v>
      </c>
      <c r="C424" s="135">
        <v>0</v>
      </c>
      <c r="D424" s="197">
        <v>0</v>
      </c>
      <c r="E424" s="198" t="e">
        <f t="shared" si="6"/>
        <v>#DIV/0!</v>
      </c>
    </row>
    <row r="425" spans="1:5" ht="19.5" customHeight="1">
      <c r="A425" s="199" t="s">
        <v>388</v>
      </c>
      <c r="B425" s="135">
        <v>0</v>
      </c>
      <c r="C425" s="135">
        <v>0</v>
      </c>
      <c r="D425" s="197">
        <v>0</v>
      </c>
      <c r="E425" s="198" t="e">
        <f t="shared" si="6"/>
        <v>#DIV/0!</v>
      </c>
    </row>
    <row r="426" spans="1:5" ht="19.5" customHeight="1">
      <c r="A426" s="199" t="s">
        <v>389</v>
      </c>
      <c r="B426" s="135">
        <v>0</v>
      </c>
      <c r="C426" s="135">
        <v>0</v>
      </c>
      <c r="D426" s="197">
        <v>0</v>
      </c>
      <c r="E426" s="198" t="e">
        <f t="shared" si="6"/>
        <v>#DIV/0!</v>
      </c>
    </row>
    <row r="427" spans="1:5" ht="19.5" customHeight="1">
      <c r="A427" s="199" t="s">
        <v>390</v>
      </c>
      <c r="B427" s="135">
        <v>0</v>
      </c>
      <c r="C427" s="135">
        <v>0</v>
      </c>
      <c r="D427" s="197">
        <v>0</v>
      </c>
      <c r="E427" s="198" t="e">
        <f t="shared" si="6"/>
        <v>#DIV/0!</v>
      </c>
    </row>
    <row r="428" spans="1:5" ht="19.5" customHeight="1">
      <c r="A428" s="196" t="s">
        <v>391</v>
      </c>
      <c r="B428" s="135">
        <v>150</v>
      </c>
      <c r="C428" s="135">
        <v>130</v>
      </c>
      <c r="D428" s="197">
        <v>390</v>
      </c>
      <c r="E428" s="198">
        <f t="shared" si="6"/>
        <v>160</v>
      </c>
    </row>
    <row r="429" spans="1:5" ht="19.5" customHeight="1">
      <c r="A429" s="199" t="s">
        <v>392</v>
      </c>
      <c r="B429" s="135">
        <v>150</v>
      </c>
      <c r="C429" s="135">
        <v>0</v>
      </c>
      <c r="D429" s="197">
        <v>390</v>
      </c>
      <c r="E429" s="198">
        <f t="shared" si="6"/>
        <v>160</v>
      </c>
    </row>
    <row r="430" spans="1:5" ht="19.5" customHeight="1">
      <c r="A430" s="199" t="s">
        <v>393</v>
      </c>
      <c r="B430" s="135">
        <v>0</v>
      </c>
      <c r="C430" s="135">
        <v>0</v>
      </c>
      <c r="D430" s="197">
        <v>0</v>
      </c>
      <c r="E430" s="198" t="e">
        <f t="shared" si="6"/>
        <v>#DIV/0!</v>
      </c>
    </row>
    <row r="431" spans="1:5" ht="19.5" customHeight="1">
      <c r="A431" s="196" t="s">
        <v>394</v>
      </c>
      <c r="B431" s="135">
        <v>53740</v>
      </c>
      <c r="C431" s="135">
        <v>50740</v>
      </c>
      <c r="D431" s="197">
        <v>57277</v>
      </c>
      <c r="E431" s="198">
        <f t="shared" si="6"/>
        <v>6.581689616672875</v>
      </c>
    </row>
    <row r="432" spans="1:5" ht="19.5" customHeight="1">
      <c r="A432" s="196" t="s">
        <v>395</v>
      </c>
      <c r="B432" s="135">
        <v>1182</v>
      </c>
      <c r="C432" s="135">
        <v>1590</v>
      </c>
      <c r="D432" s="197">
        <v>1285</v>
      </c>
      <c r="E432" s="198">
        <f t="shared" si="6"/>
        <v>8.714043993231812</v>
      </c>
    </row>
    <row r="433" spans="1:5" ht="19.5" customHeight="1">
      <c r="A433" s="199" t="s">
        <v>121</v>
      </c>
      <c r="B433" s="135">
        <v>657</v>
      </c>
      <c r="C433" s="135">
        <v>836</v>
      </c>
      <c r="D433" s="197">
        <v>721</v>
      </c>
      <c r="E433" s="198">
        <f t="shared" si="6"/>
        <v>9.74124809741248</v>
      </c>
    </row>
    <row r="434" spans="1:5" ht="19.5" customHeight="1">
      <c r="A434" s="199" t="s">
        <v>122</v>
      </c>
      <c r="B434" s="135">
        <v>0</v>
      </c>
      <c r="C434" s="135">
        <v>0</v>
      </c>
      <c r="D434" s="197">
        <v>0</v>
      </c>
      <c r="E434" s="198" t="e">
        <f t="shared" si="6"/>
        <v>#DIV/0!</v>
      </c>
    </row>
    <row r="435" spans="1:5" ht="19.5" customHeight="1">
      <c r="A435" s="199" t="s">
        <v>123</v>
      </c>
      <c r="B435" s="135">
        <v>0</v>
      </c>
      <c r="C435" s="135">
        <v>0</v>
      </c>
      <c r="D435" s="197">
        <v>0</v>
      </c>
      <c r="E435" s="198" t="e">
        <f t="shared" si="6"/>
        <v>#DIV/0!</v>
      </c>
    </row>
    <row r="436" spans="1:5" ht="19.5" customHeight="1">
      <c r="A436" s="199" t="s">
        <v>396</v>
      </c>
      <c r="B436" s="135">
        <v>525</v>
      </c>
      <c r="C436" s="135">
        <v>754</v>
      </c>
      <c r="D436" s="197">
        <v>564</v>
      </c>
      <c r="E436" s="198">
        <f t="shared" si="6"/>
        <v>7.428571428571431</v>
      </c>
    </row>
    <row r="437" spans="1:5" ht="19.5" customHeight="1">
      <c r="A437" s="196" t="s">
        <v>397</v>
      </c>
      <c r="B437" s="135">
        <v>47151</v>
      </c>
      <c r="C437" s="135">
        <v>33985</v>
      </c>
      <c r="D437" s="197">
        <v>49713</v>
      </c>
      <c r="E437" s="198">
        <f t="shared" si="6"/>
        <v>5.43360692244066</v>
      </c>
    </row>
    <row r="438" spans="1:5" ht="19.5" customHeight="1">
      <c r="A438" s="199" t="s">
        <v>398</v>
      </c>
      <c r="B438" s="135">
        <v>4193</v>
      </c>
      <c r="C438" s="135">
        <v>3420</v>
      </c>
      <c r="D438" s="197">
        <v>2927</v>
      </c>
      <c r="E438" s="198">
        <f t="shared" si="6"/>
        <v>-30.1931791080372</v>
      </c>
    </row>
    <row r="439" spans="1:5" ht="19.5" customHeight="1">
      <c r="A439" s="199" t="s">
        <v>399</v>
      </c>
      <c r="B439" s="135">
        <v>25710</v>
      </c>
      <c r="C439" s="135">
        <v>22490</v>
      </c>
      <c r="D439" s="197">
        <v>29924</v>
      </c>
      <c r="E439" s="198">
        <f t="shared" si="6"/>
        <v>16.390509529366</v>
      </c>
    </row>
    <row r="440" spans="1:5" ht="19.5" customHeight="1">
      <c r="A440" s="199" t="s">
        <v>400</v>
      </c>
      <c r="B440" s="135">
        <v>8110</v>
      </c>
      <c r="C440" s="135">
        <v>7800</v>
      </c>
      <c r="D440" s="197">
        <v>6928</v>
      </c>
      <c r="E440" s="198">
        <f t="shared" si="6"/>
        <v>-14.574599260172633</v>
      </c>
    </row>
    <row r="441" spans="1:5" ht="19.5" customHeight="1">
      <c r="A441" s="199" t="s">
        <v>401</v>
      </c>
      <c r="B441" s="135">
        <v>23</v>
      </c>
      <c r="C441" s="135">
        <v>20</v>
      </c>
      <c r="D441" s="197">
        <v>56</v>
      </c>
      <c r="E441" s="198">
        <f t="shared" si="6"/>
        <v>143.47826086956525</v>
      </c>
    </row>
    <row r="442" spans="1:5" ht="19.5" customHeight="1">
      <c r="A442" s="199" t="s">
        <v>402</v>
      </c>
      <c r="B442" s="135">
        <v>0</v>
      </c>
      <c r="C442" s="135">
        <v>0</v>
      </c>
      <c r="D442" s="197">
        <v>0</v>
      </c>
      <c r="E442" s="198" t="e">
        <f t="shared" si="6"/>
        <v>#DIV/0!</v>
      </c>
    </row>
    <row r="443" spans="1:5" ht="19.5" customHeight="1">
      <c r="A443" s="199" t="s">
        <v>403</v>
      </c>
      <c r="B443" s="135">
        <v>0</v>
      </c>
      <c r="C443" s="135">
        <v>0</v>
      </c>
      <c r="D443" s="197">
        <v>0</v>
      </c>
      <c r="E443" s="198" t="e">
        <f t="shared" si="6"/>
        <v>#DIV/0!</v>
      </c>
    </row>
    <row r="444" spans="1:5" ht="19.5" customHeight="1">
      <c r="A444" s="199" t="s">
        <v>404</v>
      </c>
      <c r="B444" s="135">
        <v>0</v>
      </c>
      <c r="C444" s="135">
        <v>0</v>
      </c>
      <c r="D444" s="197">
        <v>0</v>
      </c>
      <c r="E444" s="198" t="e">
        <f t="shared" si="6"/>
        <v>#DIV/0!</v>
      </c>
    </row>
    <row r="445" spans="1:5" ht="19.5" customHeight="1">
      <c r="A445" s="199" t="s">
        <v>405</v>
      </c>
      <c r="B445" s="135">
        <v>9115</v>
      </c>
      <c r="C445" s="135">
        <v>255</v>
      </c>
      <c r="D445" s="197">
        <v>9878</v>
      </c>
      <c r="E445" s="198">
        <f t="shared" si="6"/>
        <v>8.370817334064725</v>
      </c>
    </row>
    <row r="446" spans="1:5" ht="19.5" customHeight="1">
      <c r="A446" s="196" t="s">
        <v>406</v>
      </c>
      <c r="B446" s="135">
        <v>479</v>
      </c>
      <c r="C446" s="135">
        <v>300</v>
      </c>
      <c r="D446" s="197">
        <v>685</v>
      </c>
      <c r="E446" s="198">
        <f t="shared" si="6"/>
        <v>43.00626304801668</v>
      </c>
    </row>
    <row r="447" spans="1:5" ht="19.5" customHeight="1">
      <c r="A447" s="199" t="s">
        <v>407</v>
      </c>
      <c r="B447" s="135">
        <v>0</v>
      </c>
      <c r="C447" s="135">
        <v>0</v>
      </c>
      <c r="D447" s="197">
        <v>0</v>
      </c>
      <c r="E447" s="198" t="e">
        <f t="shared" si="6"/>
        <v>#DIV/0!</v>
      </c>
    </row>
    <row r="448" spans="1:5" ht="19.5" customHeight="1">
      <c r="A448" s="199" t="s">
        <v>408</v>
      </c>
      <c r="B448" s="135">
        <v>0</v>
      </c>
      <c r="C448" s="135">
        <v>0</v>
      </c>
      <c r="D448" s="197">
        <v>0</v>
      </c>
      <c r="E448" s="198" t="e">
        <f t="shared" si="6"/>
        <v>#DIV/0!</v>
      </c>
    </row>
    <row r="449" spans="1:5" ht="19.5" customHeight="1">
      <c r="A449" s="199" t="s">
        <v>409</v>
      </c>
      <c r="B449" s="135">
        <v>0</v>
      </c>
      <c r="C449" s="135">
        <v>0</v>
      </c>
      <c r="D449" s="197">
        <v>0</v>
      </c>
      <c r="E449" s="198" t="e">
        <f t="shared" si="6"/>
        <v>#DIV/0!</v>
      </c>
    </row>
    <row r="450" spans="1:5" ht="19.5" customHeight="1">
      <c r="A450" s="199" t="s">
        <v>410</v>
      </c>
      <c r="B450" s="135">
        <v>436</v>
      </c>
      <c r="C450" s="135">
        <v>300</v>
      </c>
      <c r="D450" s="197">
        <v>457</v>
      </c>
      <c r="E450" s="198">
        <f t="shared" si="6"/>
        <v>4.8165137614679026</v>
      </c>
    </row>
    <row r="451" spans="1:5" ht="19.5" customHeight="1">
      <c r="A451" s="199" t="s">
        <v>411</v>
      </c>
      <c r="B451" s="135">
        <v>0</v>
      </c>
      <c r="C451" s="135">
        <v>0</v>
      </c>
      <c r="D451" s="197">
        <v>0</v>
      </c>
      <c r="E451" s="198" t="e">
        <f t="shared" si="6"/>
        <v>#DIV/0!</v>
      </c>
    </row>
    <row r="452" spans="1:5" ht="19.5" customHeight="1">
      <c r="A452" s="199" t="s">
        <v>412</v>
      </c>
      <c r="B452" s="135">
        <v>43</v>
      </c>
      <c r="C452" s="135">
        <v>0</v>
      </c>
      <c r="D452" s="197">
        <v>228</v>
      </c>
      <c r="E452" s="198">
        <f t="shared" si="6"/>
        <v>430.23255813953483</v>
      </c>
    </row>
    <row r="453" spans="1:5" ht="19.5" customHeight="1">
      <c r="A453" s="196" t="s">
        <v>413</v>
      </c>
      <c r="B453" s="135">
        <v>0</v>
      </c>
      <c r="C453" s="135">
        <v>0</v>
      </c>
      <c r="D453" s="197">
        <v>2</v>
      </c>
      <c r="E453" s="198" t="e">
        <f aca="true" t="shared" si="7" ref="E453:E516">D453/B453*100-100</f>
        <v>#DIV/0!</v>
      </c>
    </row>
    <row r="454" spans="1:5" ht="19.5" customHeight="1">
      <c r="A454" s="199" t="s">
        <v>414</v>
      </c>
      <c r="B454" s="135">
        <v>0</v>
      </c>
      <c r="C454" s="135">
        <v>0</v>
      </c>
      <c r="D454" s="197">
        <v>0</v>
      </c>
      <c r="E454" s="198" t="e">
        <f t="shared" si="7"/>
        <v>#DIV/0!</v>
      </c>
    </row>
    <row r="455" spans="1:5" ht="19.5" customHeight="1">
      <c r="A455" s="199" t="s">
        <v>415</v>
      </c>
      <c r="B455" s="135">
        <v>0</v>
      </c>
      <c r="C455" s="135">
        <v>0</v>
      </c>
      <c r="D455" s="197">
        <v>0</v>
      </c>
      <c r="E455" s="198" t="e">
        <f t="shared" si="7"/>
        <v>#DIV/0!</v>
      </c>
    </row>
    <row r="456" spans="1:5" ht="19.5" customHeight="1">
      <c r="A456" s="199" t="s">
        <v>416</v>
      </c>
      <c r="B456" s="135">
        <v>0</v>
      </c>
      <c r="C456" s="135">
        <v>0</v>
      </c>
      <c r="D456" s="197">
        <v>2</v>
      </c>
      <c r="E456" s="198" t="e">
        <f t="shared" si="7"/>
        <v>#DIV/0!</v>
      </c>
    </row>
    <row r="457" spans="1:5" ht="19.5" customHeight="1">
      <c r="A457" s="199" t="s">
        <v>417</v>
      </c>
      <c r="B457" s="135">
        <v>0</v>
      </c>
      <c r="C457" s="135">
        <v>0</v>
      </c>
      <c r="D457" s="197">
        <v>0</v>
      </c>
      <c r="E457" s="198" t="e">
        <f t="shared" si="7"/>
        <v>#DIV/0!</v>
      </c>
    </row>
    <row r="458" spans="1:5" ht="19.5" customHeight="1">
      <c r="A458" s="199" t="s">
        <v>418</v>
      </c>
      <c r="B458" s="135">
        <v>0</v>
      </c>
      <c r="C458" s="135">
        <v>0</v>
      </c>
      <c r="D458" s="197">
        <v>0</v>
      </c>
      <c r="E458" s="198" t="e">
        <f t="shared" si="7"/>
        <v>#DIV/0!</v>
      </c>
    </row>
    <row r="459" spans="1:5" ht="19.5" customHeight="1">
      <c r="A459" s="196" t="s">
        <v>419</v>
      </c>
      <c r="B459" s="135">
        <v>0</v>
      </c>
      <c r="C459" s="135">
        <v>0</v>
      </c>
      <c r="D459" s="197">
        <v>0</v>
      </c>
      <c r="E459" s="198" t="e">
        <f t="shared" si="7"/>
        <v>#DIV/0!</v>
      </c>
    </row>
    <row r="460" spans="1:5" ht="19.5" customHeight="1">
      <c r="A460" s="199" t="s">
        <v>420</v>
      </c>
      <c r="B460" s="135">
        <v>0</v>
      </c>
      <c r="C460" s="135">
        <v>0</v>
      </c>
      <c r="D460" s="197">
        <v>0</v>
      </c>
      <c r="E460" s="198" t="e">
        <f t="shared" si="7"/>
        <v>#DIV/0!</v>
      </c>
    </row>
    <row r="461" spans="1:5" ht="19.5" customHeight="1">
      <c r="A461" s="199" t="s">
        <v>421</v>
      </c>
      <c r="B461" s="135">
        <v>0</v>
      </c>
      <c r="C461" s="135">
        <v>0</v>
      </c>
      <c r="D461" s="197">
        <v>0</v>
      </c>
      <c r="E461" s="198" t="e">
        <f t="shared" si="7"/>
        <v>#DIV/0!</v>
      </c>
    </row>
    <row r="462" spans="1:5" ht="19.5" customHeight="1">
      <c r="A462" s="199" t="s">
        <v>422</v>
      </c>
      <c r="B462" s="135">
        <v>0</v>
      </c>
      <c r="C462" s="135">
        <v>0</v>
      </c>
      <c r="D462" s="197">
        <v>0</v>
      </c>
      <c r="E462" s="198" t="e">
        <f t="shared" si="7"/>
        <v>#DIV/0!</v>
      </c>
    </row>
    <row r="463" spans="1:5" ht="19.5" customHeight="1">
      <c r="A463" s="196" t="s">
        <v>423</v>
      </c>
      <c r="B463" s="135">
        <v>0</v>
      </c>
      <c r="C463" s="135">
        <v>0</v>
      </c>
      <c r="D463" s="197">
        <v>0</v>
      </c>
      <c r="E463" s="198" t="e">
        <f t="shared" si="7"/>
        <v>#DIV/0!</v>
      </c>
    </row>
    <row r="464" spans="1:5" ht="19.5" customHeight="1">
      <c r="A464" s="199" t="s">
        <v>424</v>
      </c>
      <c r="B464" s="135">
        <v>0</v>
      </c>
      <c r="C464" s="135">
        <v>0</v>
      </c>
      <c r="D464" s="197">
        <v>0</v>
      </c>
      <c r="E464" s="198" t="e">
        <f t="shared" si="7"/>
        <v>#DIV/0!</v>
      </c>
    </row>
    <row r="465" spans="1:5" ht="19.5" customHeight="1">
      <c r="A465" s="199" t="s">
        <v>425</v>
      </c>
      <c r="B465" s="135">
        <v>0</v>
      </c>
      <c r="C465" s="135">
        <v>0</v>
      </c>
      <c r="D465" s="197">
        <v>0</v>
      </c>
      <c r="E465" s="198" t="e">
        <f t="shared" si="7"/>
        <v>#DIV/0!</v>
      </c>
    </row>
    <row r="466" spans="1:5" ht="19.5" customHeight="1">
      <c r="A466" s="199" t="s">
        <v>426</v>
      </c>
      <c r="B466" s="135">
        <v>0</v>
      </c>
      <c r="C466" s="135">
        <v>0</v>
      </c>
      <c r="D466" s="197">
        <v>0</v>
      </c>
      <c r="E466" s="198" t="e">
        <f t="shared" si="7"/>
        <v>#DIV/0!</v>
      </c>
    </row>
    <row r="467" spans="1:5" ht="19.5" customHeight="1">
      <c r="A467" s="196" t="s">
        <v>427</v>
      </c>
      <c r="B467" s="135">
        <v>15</v>
      </c>
      <c r="C467" s="135">
        <v>0</v>
      </c>
      <c r="D467" s="197">
        <v>0</v>
      </c>
      <c r="E467" s="198">
        <f t="shared" si="7"/>
        <v>-100</v>
      </c>
    </row>
    <row r="468" spans="1:5" ht="19.5" customHeight="1">
      <c r="A468" s="199" t="s">
        <v>428</v>
      </c>
      <c r="B468" s="135">
        <v>0</v>
      </c>
      <c r="C468" s="135">
        <v>0</v>
      </c>
      <c r="D468" s="197">
        <v>0</v>
      </c>
      <c r="E468" s="198" t="e">
        <f t="shared" si="7"/>
        <v>#DIV/0!</v>
      </c>
    </row>
    <row r="469" spans="1:5" ht="19.5" customHeight="1">
      <c r="A469" s="199" t="s">
        <v>429</v>
      </c>
      <c r="B469" s="135">
        <v>0</v>
      </c>
      <c r="C469" s="135">
        <v>0</v>
      </c>
      <c r="D469" s="197">
        <v>0</v>
      </c>
      <c r="E469" s="198" t="e">
        <f t="shared" si="7"/>
        <v>#DIV/0!</v>
      </c>
    </row>
    <row r="470" spans="1:5" ht="19.5" customHeight="1">
      <c r="A470" s="199" t="s">
        <v>430</v>
      </c>
      <c r="B470" s="135">
        <v>15</v>
      </c>
      <c r="C470" s="135">
        <v>0</v>
      </c>
      <c r="D470" s="197">
        <v>0</v>
      </c>
      <c r="E470" s="198">
        <f t="shared" si="7"/>
        <v>-100</v>
      </c>
    </row>
    <row r="471" spans="1:5" ht="19.5" customHeight="1">
      <c r="A471" s="196" t="s">
        <v>431</v>
      </c>
      <c r="B471" s="135">
        <v>479</v>
      </c>
      <c r="C471" s="135">
        <v>312</v>
      </c>
      <c r="D471" s="197">
        <v>441</v>
      </c>
      <c r="E471" s="198">
        <f t="shared" si="7"/>
        <v>-7.933194154488518</v>
      </c>
    </row>
    <row r="472" spans="1:5" ht="19.5" customHeight="1">
      <c r="A472" s="199" t="s">
        <v>432</v>
      </c>
      <c r="B472" s="135">
        <v>127</v>
      </c>
      <c r="C472" s="135">
        <v>120</v>
      </c>
      <c r="D472" s="197">
        <v>130</v>
      </c>
      <c r="E472" s="198">
        <f t="shared" si="7"/>
        <v>2.3622047244094517</v>
      </c>
    </row>
    <row r="473" spans="1:5" ht="19.5" customHeight="1">
      <c r="A473" s="199" t="s">
        <v>433</v>
      </c>
      <c r="B473" s="135">
        <v>0</v>
      </c>
      <c r="C473" s="135">
        <v>0</v>
      </c>
      <c r="D473" s="197">
        <v>0</v>
      </c>
      <c r="E473" s="198" t="e">
        <f t="shared" si="7"/>
        <v>#DIV/0!</v>
      </c>
    </row>
    <row r="474" spans="1:5" ht="19.5" customHeight="1">
      <c r="A474" s="199" t="s">
        <v>434</v>
      </c>
      <c r="B474" s="135">
        <v>0</v>
      </c>
      <c r="C474" s="135">
        <v>0</v>
      </c>
      <c r="D474" s="197">
        <v>0</v>
      </c>
      <c r="E474" s="198" t="e">
        <f t="shared" si="7"/>
        <v>#DIV/0!</v>
      </c>
    </row>
    <row r="475" spans="1:5" ht="19.5" customHeight="1">
      <c r="A475" s="199" t="s">
        <v>435</v>
      </c>
      <c r="B475" s="135">
        <v>0</v>
      </c>
      <c r="C475" s="135">
        <v>0</v>
      </c>
      <c r="D475" s="197">
        <v>0</v>
      </c>
      <c r="E475" s="198" t="e">
        <f t="shared" si="7"/>
        <v>#DIV/0!</v>
      </c>
    </row>
    <row r="476" spans="1:5" ht="19.5" customHeight="1">
      <c r="A476" s="199" t="s">
        <v>436</v>
      </c>
      <c r="B476" s="135">
        <v>352</v>
      </c>
      <c r="C476" s="135">
        <v>192</v>
      </c>
      <c r="D476" s="197">
        <v>311</v>
      </c>
      <c r="E476" s="198">
        <f t="shared" si="7"/>
        <v>-11.647727272727266</v>
      </c>
    </row>
    <row r="477" spans="1:5" ht="19.5" customHeight="1">
      <c r="A477" s="196" t="s">
        <v>437</v>
      </c>
      <c r="B477" s="135">
        <v>4429</v>
      </c>
      <c r="C477" s="135">
        <v>4460</v>
      </c>
      <c r="D477" s="197">
        <v>4907</v>
      </c>
      <c r="E477" s="198">
        <f t="shared" si="7"/>
        <v>10.792503951230529</v>
      </c>
    </row>
    <row r="478" spans="1:5" ht="19.5" customHeight="1">
      <c r="A478" s="199" t="s">
        <v>438</v>
      </c>
      <c r="B478" s="135">
        <v>0</v>
      </c>
      <c r="C478" s="135">
        <v>0</v>
      </c>
      <c r="D478" s="197">
        <v>0</v>
      </c>
      <c r="E478" s="198" t="e">
        <f t="shared" si="7"/>
        <v>#DIV/0!</v>
      </c>
    </row>
    <row r="479" spans="1:5" ht="19.5" customHeight="1">
      <c r="A479" s="199" t="s">
        <v>439</v>
      </c>
      <c r="B479" s="135">
        <v>0</v>
      </c>
      <c r="C479" s="135">
        <v>0</v>
      </c>
      <c r="D479" s="197">
        <v>0</v>
      </c>
      <c r="E479" s="198" t="e">
        <f t="shared" si="7"/>
        <v>#DIV/0!</v>
      </c>
    </row>
    <row r="480" spans="1:5" ht="19.5" customHeight="1">
      <c r="A480" s="199" t="s">
        <v>440</v>
      </c>
      <c r="B480" s="135">
        <v>0</v>
      </c>
      <c r="C480" s="135">
        <v>0</v>
      </c>
      <c r="D480" s="197">
        <v>0</v>
      </c>
      <c r="E480" s="198" t="e">
        <f t="shared" si="7"/>
        <v>#DIV/0!</v>
      </c>
    </row>
    <row r="481" spans="1:5" ht="19.5" customHeight="1">
      <c r="A481" s="199" t="s">
        <v>441</v>
      </c>
      <c r="B481" s="135">
        <v>44</v>
      </c>
      <c r="C481" s="135">
        <v>0</v>
      </c>
      <c r="D481" s="197">
        <v>0</v>
      </c>
      <c r="E481" s="198">
        <f t="shared" si="7"/>
        <v>-100</v>
      </c>
    </row>
    <row r="482" spans="1:5" ht="19.5" customHeight="1">
      <c r="A482" s="199" t="s">
        <v>442</v>
      </c>
      <c r="B482" s="135">
        <v>0</v>
      </c>
      <c r="C482" s="135">
        <v>0</v>
      </c>
      <c r="D482" s="197">
        <v>0</v>
      </c>
      <c r="E482" s="198" t="e">
        <f t="shared" si="7"/>
        <v>#DIV/0!</v>
      </c>
    </row>
    <row r="483" spans="1:5" ht="19.5" customHeight="1">
      <c r="A483" s="199" t="s">
        <v>443</v>
      </c>
      <c r="B483" s="135">
        <v>4385</v>
      </c>
      <c r="C483" s="135">
        <v>4460</v>
      </c>
      <c r="D483" s="197">
        <v>4907</v>
      </c>
      <c r="E483" s="198">
        <f t="shared" si="7"/>
        <v>11.904218928164198</v>
      </c>
    </row>
    <row r="484" spans="1:5" ht="19.5" customHeight="1">
      <c r="A484" s="196" t="s">
        <v>444</v>
      </c>
      <c r="B484" s="135">
        <v>5</v>
      </c>
      <c r="C484" s="135">
        <v>10093</v>
      </c>
      <c r="D484" s="197">
        <v>244</v>
      </c>
      <c r="E484" s="198">
        <f t="shared" si="7"/>
        <v>4780</v>
      </c>
    </row>
    <row r="485" spans="1:5" ht="19.5" customHeight="1">
      <c r="A485" s="199" t="s">
        <v>445</v>
      </c>
      <c r="B485" s="135">
        <v>5</v>
      </c>
      <c r="C485" s="135">
        <v>0</v>
      </c>
      <c r="D485" s="197">
        <v>244</v>
      </c>
      <c r="E485" s="198">
        <f t="shared" si="7"/>
        <v>4780</v>
      </c>
    </row>
    <row r="486" spans="1:5" ht="19.5" customHeight="1">
      <c r="A486" s="196" t="s">
        <v>446</v>
      </c>
      <c r="B486" s="135">
        <v>5337</v>
      </c>
      <c r="C486" s="135">
        <v>4527</v>
      </c>
      <c r="D486" s="197">
        <v>5928</v>
      </c>
      <c r="E486" s="198">
        <f t="shared" si="7"/>
        <v>11.073636874648685</v>
      </c>
    </row>
    <row r="487" spans="1:5" ht="19.5" customHeight="1">
      <c r="A487" s="196" t="s">
        <v>447</v>
      </c>
      <c r="B487" s="135">
        <v>341</v>
      </c>
      <c r="C487" s="135">
        <v>532</v>
      </c>
      <c r="D487" s="197">
        <v>4829</v>
      </c>
      <c r="E487" s="198">
        <f t="shared" si="7"/>
        <v>1316.1290322580646</v>
      </c>
    </row>
    <row r="488" spans="1:5" ht="19.5" customHeight="1">
      <c r="A488" s="199" t="s">
        <v>121</v>
      </c>
      <c r="B488" s="135">
        <v>300</v>
      </c>
      <c r="C488" s="135">
        <v>500</v>
      </c>
      <c r="D488" s="197">
        <v>529</v>
      </c>
      <c r="E488" s="198">
        <f t="shared" si="7"/>
        <v>76.33333333333334</v>
      </c>
    </row>
    <row r="489" spans="1:5" ht="19.5" customHeight="1">
      <c r="A489" s="199" t="s">
        <v>122</v>
      </c>
      <c r="B489" s="135">
        <v>0</v>
      </c>
      <c r="C489" s="135">
        <v>0</v>
      </c>
      <c r="D489" s="197">
        <v>480</v>
      </c>
      <c r="E489" s="198" t="e">
        <f t="shared" si="7"/>
        <v>#DIV/0!</v>
      </c>
    </row>
    <row r="490" spans="1:5" ht="19.5" customHeight="1">
      <c r="A490" s="199" t="s">
        <v>123</v>
      </c>
      <c r="B490" s="135">
        <v>0</v>
      </c>
      <c r="C490" s="135">
        <v>0</v>
      </c>
      <c r="D490" s="197">
        <v>0</v>
      </c>
      <c r="E490" s="198" t="e">
        <f t="shared" si="7"/>
        <v>#DIV/0!</v>
      </c>
    </row>
    <row r="491" spans="1:5" ht="19.5" customHeight="1">
      <c r="A491" s="199" t="s">
        <v>448</v>
      </c>
      <c r="B491" s="135">
        <v>41</v>
      </c>
      <c r="C491" s="135">
        <v>32</v>
      </c>
      <c r="D491" s="197">
        <v>3820</v>
      </c>
      <c r="E491" s="198">
        <f t="shared" si="7"/>
        <v>9217.073170731708</v>
      </c>
    </row>
    <row r="492" spans="1:5" ht="19.5" customHeight="1">
      <c r="A492" s="196" t="s">
        <v>449</v>
      </c>
      <c r="B492" s="135">
        <v>0</v>
      </c>
      <c r="C492" s="135">
        <v>0</v>
      </c>
      <c r="D492" s="197">
        <v>0</v>
      </c>
      <c r="E492" s="198" t="e">
        <f t="shared" si="7"/>
        <v>#DIV/0!</v>
      </c>
    </row>
    <row r="493" spans="1:5" ht="19.5" customHeight="1">
      <c r="A493" s="199" t="s">
        <v>450</v>
      </c>
      <c r="B493" s="135">
        <v>0</v>
      </c>
      <c r="C493" s="135">
        <v>0</v>
      </c>
      <c r="D493" s="197">
        <v>0</v>
      </c>
      <c r="E493" s="198" t="e">
        <f t="shared" si="7"/>
        <v>#DIV/0!</v>
      </c>
    </row>
    <row r="494" spans="1:5" ht="19.5" customHeight="1">
      <c r="A494" s="199" t="s">
        <v>451</v>
      </c>
      <c r="B494" s="135">
        <v>0</v>
      </c>
      <c r="C494" s="135">
        <v>0</v>
      </c>
      <c r="D494" s="197">
        <v>0</v>
      </c>
      <c r="E494" s="198" t="e">
        <f t="shared" si="7"/>
        <v>#DIV/0!</v>
      </c>
    </row>
    <row r="495" spans="1:5" ht="19.5" customHeight="1">
      <c r="A495" s="199" t="s">
        <v>452</v>
      </c>
      <c r="B495" s="135">
        <v>0</v>
      </c>
      <c r="C495" s="135">
        <v>0</v>
      </c>
      <c r="D495" s="197">
        <v>0</v>
      </c>
      <c r="E495" s="198" t="e">
        <f t="shared" si="7"/>
        <v>#DIV/0!</v>
      </c>
    </row>
    <row r="496" spans="1:5" ht="19.5" customHeight="1">
      <c r="A496" s="199" t="s">
        <v>453</v>
      </c>
      <c r="B496" s="135">
        <v>0</v>
      </c>
      <c r="C496" s="135">
        <v>0</v>
      </c>
      <c r="D496" s="197">
        <v>0</v>
      </c>
      <c r="E496" s="198" t="e">
        <f t="shared" si="7"/>
        <v>#DIV/0!</v>
      </c>
    </row>
    <row r="497" spans="1:5" ht="19.5" customHeight="1">
      <c r="A497" s="199" t="s">
        <v>454</v>
      </c>
      <c r="B497" s="135">
        <v>0</v>
      </c>
      <c r="C497" s="135">
        <v>0</v>
      </c>
      <c r="D497" s="197">
        <v>0</v>
      </c>
      <c r="E497" s="198" t="e">
        <f t="shared" si="7"/>
        <v>#DIV/0!</v>
      </c>
    </row>
    <row r="498" spans="1:5" ht="19.5" customHeight="1">
      <c r="A498" s="199" t="s">
        <v>455</v>
      </c>
      <c r="B498" s="135">
        <v>0</v>
      </c>
      <c r="C498" s="135">
        <v>0</v>
      </c>
      <c r="D498" s="197">
        <v>0</v>
      </c>
      <c r="E498" s="198" t="e">
        <f t="shared" si="7"/>
        <v>#DIV/0!</v>
      </c>
    </row>
    <row r="499" spans="1:5" ht="19.5" customHeight="1">
      <c r="A499" s="199" t="s">
        <v>456</v>
      </c>
      <c r="B499" s="135">
        <v>0</v>
      </c>
      <c r="C499" s="135">
        <v>0</v>
      </c>
      <c r="D499" s="197">
        <v>0</v>
      </c>
      <c r="E499" s="198" t="e">
        <f t="shared" si="7"/>
        <v>#DIV/0!</v>
      </c>
    </row>
    <row r="500" spans="1:5" ht="19.5" customHeight="1">
      <c r="A500" s="199" t="s">
        <v>457</v>
      </c>
      <c r="B500" s="135">
        <v>0</v>
      </c>
      <c r="C500" s="135">
        <v>0</v>
      </c>
      <c r="D500" s="197">
        <v>0</v>
      </c>
      <c r="E500" s="198" t="e">
        <f t="shared" si="7"/>
        <v>#DIV/0!</v>
      </c>
    </row>
    <row r="501" spans="1:5" ht="19.5" customHeight="1">
      <c r="A501" s="196" t="s">
        <v>458</v>
      </c>
      <c r="B501" s="135">
        <v>0</v>
      </c>
      <c r="C501" s="135">
        <v>0</v>
      </c>
      <c r="D501" s="197">
        <v>0</v>
      </c>
      <c r="E501" s="198" t="e">
        <f t="shared" si="7"/>
        <v>#DIV/0!</v>
      </c>
    </row>
    <row r="502" spans="1:5" ht="19.5" customHeight="1">
      <c r="A502" s="199" t="s">
        <v>450</v>
      </c>
      <c r="B502" s="135">
        <v>0</v>
      </c>
      <c r="C502" s="135">
        <v>0</v>
      </c>
      <c r="D502" s="197">
        <v>0</v>
      </c>
      <c r="E502" s="198" t="e">
        <f t="shared" si="7"/>
        <v>#DIV/0!</v>
      </c>
    </row>
    <row r="503" spans="1:5" ht="19.5" customHeight="1">
      <c r="A503" s="199" t="s">
        <v>459</v>
      </c>
      <c r="B503" s="135">
        <v>0</v>
      </c>
      <c r="C503" s="135">
        <v>0</v>
      </c>
      <c r="D503" s="197">
        <v>0</v>
      </c>
      <c r="E503" s="198" t="e">
        <f t="shared" si="7"/>
        <v>#DIV/0!</v>
      </c>
    </row>
    <row r="504" spans="1:5" ht="19.5" customHeight="1">
      <c r="A504" s="199" t="s">
        <v>460</v>
      </c>
      <c r="B504" s="135">
        <v>0</v>
      </c>
      <c r="C504" s="135">
        <v>0</v>
      </c>
      <c r="D504" s="197">
        <v>0</v>
      </c>
      <c r="E504" s="198" t="e">
        <f t="shared" si="7"/>
        <v>#DIV/0!</v>
      </c>
    </row>
    <row r="505" spans="1:5" ht="19.5" customHeight="1">
      <c r="A505" s="199" t="s">
        <v>461</v>
      </c>
      <c r="B505" s="135">
        <v>0</v>
      </c>
      <c r="C505" s="135">
        <v>0</v>
      </c>
      <c r="D505" s="197">
        <v>0</v>
      </c>
      <c r="E505" s="198" t="e">
        <f t="shared" si="7"/>
        <v>#DIV/0!</v>
      </c>
    </row>
    <row r="506" spans="1:5" ht="19.5" customHeight="1">
      <c r="A506" s="199" t="s">
        <v>462</v>
      </c>
      <c r="B506" s="135">
        <v>0</v>
      </c>
      <c r="C506" s="135">
        <v>0</v>
      </c>
      <c r="D506" s="197">
        <v>0</v>
      </c>
      <c r="E506" s="198" t="e">
        <f t="shared" si="7"/>
        <v>#DIV/0!</v>
      </c>
    </row>
    <row r="507" spans="1:5" ht="19.5" customHeight="1">
      <c r="A507" s="196" t="s">
        <v>463</v>
      </c>
      <c r="B507" s="135">
        <v>807</v>
      </c>
      <c r="C507" s="135">
        <v>523</v>
      </c>
      <c r="D507" s="197">
        <v>393</v>
      </c>
      <c r="E507" s="198">
        <f t="shared" si="7"/>
        <v>-51.301115241635685</v>
      </c>
    </row>
    <row r="508" spans="1:5" ht="19.5" customHeight="1">
      <c r="A508" s="199" t="s">
        <v>450</v>
      </c>
      <c r="B508" s="135">
        <v>0</v>
      </c>
      <c r="C508" s="135">
        <v>0</v>
      </c>
      <c r="D508" s="197">
        <v>0</v>
      </c>
      <c r="E508" s="198" t="e">
        <f t="shared" si="7"/>
        <v>#DIV/0!</v>
      </c>
    </row>
    <row r="509" spans="1:5" ht="19.5" customHeight="1">
      <c r="A509" s="199" t="s">
        <v>464</v>
      </c>
      <c r="B509" s="135">
        <v>625</v>
      </c>
      <c r="C509" s="135">
        <v>400</v>
      </c>
      <c r="D509" s="197">
        <v>393</v>
      </c>
      <c r="E509" s="198">
        <f t="shared" si="7"/>
        <v>-37.12</v>
      </c>
    </row>
    <row r="510" spans="1:5" ht="19.5" customHeight="1">
      <c r="A510" s="199" t="s">
        <v>465</v>
      </c>
      <c r="B510" s="135">
        <v>0</v>
      </c>
      <c r="C510" s="135">
        <v>0</v>
      </c>
      <c r="D510" s="197">
        <v>0</v>
      </c>
      <c r="E510" s="198" t="e">
        <f t="shared" si="7"/>
        <v>#DIV/0!</v>
      </c>
    </row>
    <row r="511" spans="1:5" ht="19.5" customHeight="1">
      <c r="A511" s="199" t="s">
        <v>466</v>
      </c>
      <c r="B511" s="135">
        <v>0</v>
      </c>
      <c r="C511" s="135">
        <v>0</v>
      </c>
      <c r="D511" s="197">
        <v>0</v>
      </c>
      <c r="E511" s="198" t="e">
        <f t="shared" si="7"/>
        <v>#DIV/0!</v>
      </c>
    </row>
    <row r="512" spans="1:5" ht="19.5" customHeight="1">
      <c r="A512" s="199" t="s">
        <v>467</v>
      </c>
      <c r="B512" s="135">
        <v>182</v>
      </c>
      <c r="C512" s="135">
        <v>123</v>
      </c>
      <c r="D512" s="197">
        <v>0</v>
      </c>
      <c r="E512" s="198">
        <f t="shared" si="7"/>
        <v>-100</v>
      </c>
    </row>
    <row r="513" spans="1:5" ht="19.5" customHeight="1">
      <c r="A513" s="196" t="s">
        <v>468</v>
      </c>
      <c r="B513" s="135">
        <v>30</v>
      </c>
      <c r="C513" s="135">
        <v>0</v>
      </c>
      <c r="D513" s="197">
        <v>0</v>
      </c>
      <c r="E513" s="198">
        <f t="shared" si="7"/>
        <v>-100</v>
      </c>
    </row>
    <row r="514" spans="1:5" ht="19.5" customHeight="1">
      <c r="A514" s="199" t="s">
        <v>450</v>
      </c>
      <c r="B514" s="135">
        <v>0</v>
      </c>
      <c r="C514" s="135">
        <v>0</v>
      </c>
      <c r="D514" s="197">
        <v>0</v>
      </c>
      <c r="E514" s="198" t="e">
        <f t="shared" si="7"/>
        <v>#DIV/0!</v>
      </c>
    </row>
    <row r="515" spans="1:5" ht="19.5" customHeight="1">
      <c r="A515" s="199" t="s">
        <v>469</v>
      </c>
      <c r="B515" s="135">
        <v>0</v>
      </c>
      <c r="C515" s="135">
        <v>0</v>
      </c>
      <c r="D515" s="197">
        <v>0</v>
      </c>
      <c r="E515" s="198" t="e">
        <f t="shared" si="7"/>
        <v>#DIV/0!</v>
      </c>
    </row>
    <row r="516" spans="1:5" ht="19.5" customHeight="1">
      <c r="A516" s="199" t="s">
        <v>470</v>
      </c>
      <c r="B516" s="135">
        <v>0</v>
      </c>
      <c r="C516" s="135">
        <v>0</v>
      </c>
      <c r="D516" s="197">
        <v>0</v>
      </c>
      <c r="E516" s="198" t="e">
        <f t="shared" si="7"/>
        <v>#DIV/0!</v>
      </c>
    </row>
    <row r="517" spans="1:5" ht="19.5" customHeight="1">
      <c r="A517" s="199" t="s">
        <v>471</v>
      </c>
      <c r="B517" s="135">
        <v>30</v>
      </c>
      <c r="C517" s="135">
        <v>0</v>
      </c>
      <c r="D517" s="197">
        <v>0</v>
      </c>
      <c r="E517" s="198">
        <f aca="true" t="shared" si="8" ref="E517:E580">D517/B517*100-100</f>
        <v>-100</v>
      </c>
    </row>
    <row r="518" spans="1:5" ht="19.5" customHeight="1">
      <c r="A518" s="196" t="s">
        <v>472</v>
      </c>
      <c r="B518" s="135">
        <v>0</v>
      </c>
      <c r="C518" s="135">
        <v>0</v>
      </c>
      <c r="D518" s="197">
        <v>0</v>
      </c>
      <c r="E518" s="198" t="e">
        <f t="shared" si="8"/>
        <v>#DIV/0!</v>
      </c>
    </row>
    <row r="519" spans="1:5" ht="19.5" customHeight="1">
      <c r="A519" s="199" t="s">
        <v>473</v>
      </c>
      <c r="B519" s="135">
        <v>0</v>
      </c>
      <c r="C519" s="135">
        <v>0</v>
      </c>
      <c r="D519" s="197">
        <v>0</v>
      </c>
      <c r="E519" s="198" t="e">
        <f t="shared" si="8"/>
        <v>#DIV/0!</v>
      </c>
    </row>
    <row r="520" spans="1:5" ht="19.5" customHeight="1">
      <c r="A520" s="199" t="s">
        <v>474</v>
      </c>
      <c r="B520" s="135">
        <v>0</v>
      </c>
      <c r="C520" s="135">
        <v>0</v>
      </c>
      <c r="D520" s="197">
        <v>0</v>
      </c>
      <c r="E520" s="198" t="e">
        <f t="shared" si="8"/>
        <v>#DIV/0!</v>
      </c>
    </row>
    <row r="521" spans="1:5" ht="19.5" customHeight="1">
      <c r="A521" s="199" t="s">
        <v>475</v>
      </c>
      <c r="B521" s="135">
        <v>0</v>
      </c>
      <c r="C521" s="135">
        <v>0</v>
      </c>
      <c r="D521" s="197">
        <v>0</v>
      </c>
      <c r="E521" s="198" t="e">
        <f t="shared" si="8"/>
        <v>#DIV/0!</v>
      </c>
    </row>
    <row r="522" spans="1:5" ht="19.5" customHeight="1">
      <c r="A522" s="199" t="s">
        <v>476</v>
      </c>
      <c r="B522" s="135">
        <v>0</v>
      </c>
      <c r="C522" s="135">
        <v>0</v>
      </c>
      <c r="D522" s="197">
        <v>0</v>
      </c>
      <c r="E522" s="198" t="e">
        <f t="shared" si="8"/>
        <v>#DIV/0!</v>
      </c>
    </row>
    <row r="523" spans="1:5" ht="19.5" customHeight="1">
      <c r="A523" s="196" t="s">
        <v>477</v>
      </c>
      <c r="B523" s="135">
        <v>232</v>
      </c>
      <c r="C523" s="135">
        <v>267</v>
      </c>
      <c r="D523" s="197">
        <v>236</v>
      </c>
      <c r="E523" s="198">
        <f t="shared" si="8"/>
        <v>1.7241379310344769</v>
      </c>
    </row>
    <row r="524" spans="1:5" ht="19.5" customHeight="1">
      <c r="A524" s="199" t="s">
        <v>450</v>
      </c>
      <c r="B524" s="135">
        <v>119</v>
      </c>
      <c r="C524" s="135">
        <v>140</v>
      </c>
      <c r="D524" s="197">
        <v>147</v>
      </c>
      <c r="E524" s="198">
        <f t="shared" si="8"/>
        <v>23.529411764705884</v>
      </c>
    </row>
    <row r="525" spans="1:5" ht="19.5" customHeight="1">
      <c r="A525" s="199" t="s">
        <v>478</v>
      </c>
      <c r="B525" s="135">
        <v>0</v>
      </c>
      <c r="C525" s="135">
        <v>0</v>
      </c>
      <c r="D525" s="197">
        <v>0</v>
      </c>
      <c r="E525" s="198" t="e">
        <f t="shared" si="8"/>
        <v>#DIV/0!</v>
      </c>
    </row>
    <row r="526" spans="1:5" ht="19.5" customHeight="1">
      <c r="A526" s="199" t="s">
        <v>479</v>
      </c>
      <c r="B526" s="135">
        <v>0</v>
      </c>
      <c r="C526" s="135">
        <v>0</v>
      </c>
      <c r="D526" s="197">
        <v>0</v>
      </c>
      <c r="E526" s="198" t="e">
        <f t="shared" si="8"/>
        <v>#DIV/0!</v>
      </c>
    </row>
    <row r="527" spans="1:5" ht="19.5" customHeight="1">
      <c r="A527" s="199" t="s">
        <v>480</v>
      </c>
      <c r="B527" s="135">
        <v>0</v>
      </c>
      <c r="C527" s="135">
        <v>0</v>
      </c>
      <c r="D527" s="197">
        <v>0</v>
      </c>
      <c r="E527" s="198" t="e">
        <f t="shared" si="8"/>
        <v>#DIV/0!</v>
      </c>
    </row>
    <row r="528" spans="1:5" ht="19.5" customHeight="1">
      <c r="A528" s="199" t="s">
        <v>481</v>
      </c>
      <c r="B528" s="135">
        <v>0</v>
      </c>
      <c r="C528" s="135">
        <v>0</v>
      </c>
      <c r="D528" s="197">
        <v>0</v>
      </c>
      <c r="E528" s="198" t="e">
        <f t="shared" si="8"/>
        <v>#DIV/0!</v>
      </c>
    </row>
    <row r="529" spans="1:5" ht="19.5" customHeight="1">
      <c r="A529" s="199" t="s">
        <v>482</v>
      </c>
      <c r="B529" s="135">
        <v>113</v>
      </c>
      <c r="C529" s="135">
        <v>127</v>
      </c>
      <c r="D529" s="197">
        <v>89</v>
      </c>
      <c r="E529" s="198">
        <f t="shared" si="8"/>
        <v>-21.238938053097343</v>
      </c>
    </row>
    <row r="530" spans="1:5" ht="19.5" customHeight="1">
      <c r="A530" s="196" t="s">
        <v>483</v>
      </c>
      <c r="B530" s="135">
        <v>0</v>
      </c>
      <c r="C530" s="135">
        <v>0</v>
      </c>
      <c r="D530" s="197">
        <v>0</v>
      </c>
      <c r="E530" s="198" t="e">
        <f t="shared" si="8"/>
        <v>#DIV/0!</v>
      </c>
    </row>
    <row r="531" spans="1:5" ht="19.5" customHeight="1">
      <c r="A531" s="199" t="s">
        <v>484</v>
      </c>
      <c r="B531" s="135">
        <v>0</v>
      </c>
      <c r="C531" s="135">
        <v>0</v>
      </c>
      <c r="D531" s="197">
        <v>0</v>
      </c>
      <c r="E531" s="198" t="e">
        <f t="shared" si="8"/>
        <v>#DIV/0!</v>
      </c>
    </row>
    <row r="532" spans="1:5" ht="19.5" customHeight="1">
      <c r="A532" s="199" t="s">
        <v>485</v>
      </c>
      <c r="B532" s="135">
        <v>0</v>
      </c>
      <c r="C532" s="135">
        <v>0</v>
      </c>
      <c r="D532" s="197">
        <v>0</v>
      </c>
      <c r="E532" s="198" t="e">
        <f t="shared" si="8"/>
        <v>#DIV/0!</v>
      </c>
    </row>
    <row r="533" spans="1:5" ht="19.5" customHeight="1">
      <c r="A533" s="199" t="s">
        <v>486</v>
      </c>
      <c r="B533" s="135">
        <v>0</v>
      </c>
      <c r="C533" s="135">
        <v>0</v>
      </c>
      <c r="D533" s="197">
        <v>0</v>
      </c>
      <c r="E533" s="198" t="e">
        <f t="shared" si="8"/>
        <v>#DIV/0!</v>
      </c>
    </row>
    <row r="534" spans="1:5" ht="19.5" customHeight="1">
      <c r="A534" s="196" t="s">
        <v>487</v>
      </c>
      <c r="B534" s="135">
        <v>22</v>
      </c>
      <c r="C534" s="135">
        <v>0</v>
      </c>
      <c r="D534" s="197">
        <v>0</v>
      </c>
      <c r="E534" s="198">
        <f t="shared" si="8"/>
        <v>-100</v>
      </c>
    </row>
    <row r="535" spans="1:5" ht="19.5" customHeight="1">
      <c r="A535" s="199" t="s">
        <v>488</v>
      </c>
      <c r="B535" s="135">
        <v>22</v>
      </c>
      <c r="C535" s="135">
        <v>0</v>
      </c>
      <c r="D535" s="197">
        <v>0</v>
      </c>
      <c r="E535" s="198">
        <f t="shared" si="8"/>
        <v>-100</v>
      </c>
    </row>
    <row r="536" spans="1:5" ht="19.5" customHeight="1">
      <c r="A536" s="199" t="s">
        <v>489</v>
      </c>
      <c r="B536" s="135">
        <v>0</v>
      </c>
      <c r="C536" s="135">
        <v>0</v>
      </c>
      <c r="D536" s="197">
        <v>0</v>
      </c>
      <c r="E536" s="198" t="e">
        <f t="shared" si="8"/>
        <v>#DIV/0!</v>
      </c>
    </row>
    <row r="537" spans="1:5" ht="19.5" customHeight="1">
      <c r="A537" s="196" t="s">
        <v>490</v>
      </c>
      <c r="B537" s="135">
        <v>3905</v>
      </c>
      <c r="C537" s="135">
        <v>3205</v>
      </c>
      <c r="D537" s="197">
        <v>470</v>
      </c>
      <c r="E537" s="198">
        <f t="shared" si="8"/>
        <v>-87.9641485275288</v>
      </c>
    </row>
    <row r="538" spans="1:5" ht="19.5" customHeight="1">
      <c r="A538" s="199" t="s">
        <v>491</v>
      </c>
      <c r="B538" s="135">
        <v>0</v>
      </c>
      <c r="C538" s="135">
        <v>0</v>
      </c>
      <c r="D538" s="197">
        <v>0</v>
      </c>
      <c r="E538" s="198" t="e">
        <f t="shared" si="8"/>
        <v>#DIV/0!</v>
      </c>
    </row>
    <row r="539" spans="1:5" ht="19.5" customHeight="1">
      <c r="A539" s="199" t="s">
        <v>492</v>
      </c>
      <c r="B539" s="135">
        <v>0</v>
      </c>
      <c r="C539" s="135">
        <v>0</v>
      </c>
      <c r="D539" s="197">
        <v>0</v>
      </c>
      <c r="E539" s="198" t="e">
        <f t="shared" si="8"/>
        <v>#DIV/0!</v>
      </c>
    </row>
    <row r="540" spans="1:5" ht="19.5" customHeight="1">
      <c r="A540" s="199" t="s">
        <v>493</v>
      </c>
      <c r="B540" s="135">
        <v>0</v>
      </c>
      <c r="C540" s="135">
        <v>0</v>
      </c>
      <c r="D540" s="197">
        <v>0</v>
      </c>
      <c r="E540" s="198" t="e">
        <f t="shared" si="8"/>
        <v>#DIV/0!</v>
      </c>
    </row>
    <row r="541" spans="1:5" ht="19.5" customHeight="1">
      <c r="A541" s="199" t="s">
        <v>494</v>
      </c>
      <c r="B541" s="135">
        <v>3905</v>
      </c>
      <c r="C541" s="135">
        <v>3205</v>
      </c>
      <c r="D541" s="197">
        <v>470</v>
      </c>
      <c r="E541" s="198">
        <f t="shared" si="8"/>
        <v>-87.9641485275288</v>
      </c>
    </row>
    <row r="542" spans="1:5" ht="19.5" customHeight="1">
      <c r="A542" s="196" t="s">
        <v>495</v>
      </c>
      <c r="B542" s="135">
        <v>2989</v>
      </c>
      <c r="C542" s="135">
        <v>2060</v>
      </c>
      <c r="D542" s="197">
        <v>3089</v>
      </c>
      <c r="E542" s="198">
        <f t="shared" si="8"/>
        <v>3.345600535296086</v>
      </c>
    </row>
    <row r="543" spans="1:5" ht="19.5" customHeight="1">
      <c r="A543" s="196" t="s">
        <v>496</v>
      </c>
      <c r="B543" s="135">
        <v>2232</v>
      </c>
      <c r="C543" s="135">
        <v>1635</v>
      </c>
      <c r="D543" s="197">
        <v>2443</v>
      </c>
      <c r="E543" s="198">
        <f t="shared" si="8"/>
        <v>9.453405017921156</v>
      </c>
    </row>
    <row r="544" spans="1:5" ht="19.5" customHeight="1">
      <c r="A544" s="199" t="s">
        <v>121</v>
      </c>
      <c r="B544" s="135">
        <v>172</v>
      </c>
      <c r="C544" s="135">
        <v>240</v>
      </c>
      <c r="D544" s="197">
        <v>175</v>
      </c>
      <c r="E544" s="198">
        <f t="shared" si="8"/>
        <v>1.7441860465116292</v>
      </c>
    </row>
    <row r="545" spans="1:5" ht="19.5" customHeight="1">
      <c r="A545" s="199" t="s">
        <v>122</v>
      </c>
      <c r="B545" s="135">
        <v>0</v>
      </c>
      <c r="C545" s="135">
        <v>0</v>
      </c>
      <c r="D545" s="197">
        <v>0</v>
      </c>
      <c r="E545" s="198" t="e">
        <f t="shared" si="8"/>
        <v>#DIV/0!</v>
      </c>
    </row>
    <row r="546" spans="1:5" ht="19.5" customHeight="1">
      <c r="A546" s="199" t="s">
        <v>123</v>
      </c>
      <c r="B546" s="135">
        <v>0</v>
      </c>
      <c r="C546" s="135">
        <v>0</v>
      </c>
      <c r="D546" s="197">
        <v>0</v>
      </c>
      <c r="E546" s="198" t="e">
        <f t="shared" si="8"/>
        <v>#DIV/0!</v>
      </c>
    </row>
    <row r="547" spans="1:5" ht="19.5" customHeight="1">
      <c r="A547" s="199" t="s">
        <v>497</v>
      </c>
      <c r="B547" s="135">
        <v>134</v>
      </c>
      <c r="C547" s="135">
        <v>210</v>
      </c>
      <c r="D547" s="197">
        <v>209</v>
      </c>
      <c r="E547" s="198">
        <f t="shared" si="8"/>
        <v>55.970149253731336</v>
      </c>
    </row>
    <row r="548" spans="1:5" ht="19.5" customHeight="1">
      <c r="A548" s="199" t="s">
        <v>498</v>
      </c>
      <c r="B548" s="135">
        <v>193</v>
      </c>
      <c r="C548" s="135">
        <v>245</v>
      </c>
      <c r="D548" s="197">
        <v>350</v>
      </c>
      <c r="E548" s="198">
        <f t="shared" si="8"/>
        <v>81.34715025906735</v>
      </c>
    </row>
    <row r="549" spans="1:5" ht="19.5" customHeight="1">
      <c r="A549" s="199" t="s">
        <v>499</v>
      </c>
      <c r="B549" s="135">
        <v>0</v>
      </c>
      <c r="C549" s="135">
        <v>0</v>
      </c>
      <c r="D549" s="197">
        <v>0</v>
      </c>
      <c r="E549" s="198" t="e">
        <f t="shared" si="8"/>
        <v>#DIV/0!</v>
      </c>
    </row>
    <row r="550" spans="1:5" ht="19.5" customHeight="1">
      <c r="A550" s="199" t="s">
        <v>500</v>
      </c>
      <c r="B550" s="135">
        <v>0</v>
      </c>
      <c r="C550" s="135">
        <v>0</v>
      </c>
      <c r="D550" s="197">
        <v>0</v>
      </c>
      <c r="E550" s="198" t="e">
        <f t="shared" si="8"/>
        <v>#DIV/0!</v>
      </c>
    </row>
    <row r="551" spans="1:5" ht="19.5" customHeight="1">
      <c r="A551" s="199" t="s">
        <v>501</v>
      </c>
      <c r="B551" s="135">
        <v>240</v>
      </c>
      <c r="C551" s="135">
        <v>320</v>
      </c>
      <c r="D551" s="197">
        <v>140</v>
      </c>
      <c r="E551" s="198">
        <f t="shared" si="8"/>
        <v>-41.666666666666664</v>
      </c>
    </row>
    <row r="552" spans="1:5" ht="19.5" customHeight="1">
      <c r="A552" s="199" t="s">
        <v>502</v>
      </c>
      <c r="B552" s="135">
        <v>40</v>
      </c>
      <c r="C552" s="135">
        <v>40</v>
      </c>
      <c r="D552" s="197">
        <v>42</v>
      </c>
      <c r="E552" s="198">
        <f t="shared" si="8"/>
        <v>5</v>
      </c>
    </row>
    <row r="553" spans="1:5" ht="19.5" customHeight="1">
      <c r="A553" s="199" t="s">
        <v>503</v>
      </c>
      <c r="B553" s="135">
        <v>0</v>
      </c>
      <c r="C553" s="135">
        <v>0</v>
      </c>
      <c r="D553" s="197">
        <v>0</v>
      </c>
      <c r="E553" s="198" t="e">
        <f t="shared" si="8"/>
        <v>#DIV/0!</v>
      </c>
    </row>
    <row r="554" spans="1:5" ht="19.5" customHeight="1">
      <c r="A554" s="199" t="s">
        <v>504</v>
      </c>
      <c r="B554" s="135">
        <v>0</v>
      </c>
      <c r="C554" s="135">
        <v>0</v>
      </c>
      <c r="D554" s="197">
        <v>0</v>
      </c>
      <c r="E554" s="198" t="e">
        <f t="shared" si="8"/>
        <v>#DIV/0!</v>
      </c>
    </row>
    <row r="555" spans="1:5" ht="19.5" customHeight="1">
      <c r="A555" s="199" t="s">
        <v>505</v>
      </c>
      <c r="B555" s="135">
        <v>91</v>
      </c>
      <c r="C555" s="135">
        <v>145</v>
      </c>
      <c r="D555" s="197">
        <v>125</v>
      </c>
      <c r="E555" s="198">
        <f t="shared" si="8"/>
        <v>37.36263736263737</v>
      </c>
    </row>
    <row r="556" spans="1:5" ht="19.5" customHeight="1">
      <c r="A556" s="199" t="s">
        <v>506</v>
      </c>
      <c r="B556" s="135">
        <v>1362</v>
      </c>
      <c r="C556" s="135">
        <v>435</v>
      </c>
      <c r="D556" s="197">
        <v>1402</v>
      </c>
      <c r="E556" s="198">
        <f t="shared" si="8"/>
        <v>2.936857562408221</v>
      </c>
    </row>
    <row r="557" spans="1:5" ht="19.5" customHeight="1">
      <c r="A557" s="196" t="s">
        <v>507</v>
      </c>
      <c r="B557" s="135">
        <v>0</v>
      </c>
      <c r="C557" s="135">
        <v>0</v>
      </c>
      <c r="D557" s="197">
        <v>0</v>
      </c>
      <c r="E557" s="198" t="e">
        <f t="shared" si="8"/>
        <v>#DIV/0!</v>
      </c>
    </row>
    <row r="558" spans="1:5" ht="19.5" customHeight="1">
      <c r="A558" s="199" t="s">
        <v>121</v>
      </c>
      <c r="B558" s="135">
        <v>0</v>
      </c>
      <c r="C558" s="135">
        <v>0</v>
      </c>
      <c r="D558" s="197">
        <v>0</v>
      </c>
      <c r="E558" s="198" t="e">
        <f t="shared" si="8"/>
        <v>#DIV/0!</v>
      </c>
    </row>
    <row r="559" spans="1:5" ht="19.5" customHeight="1">
      <c r="A559" s="199" t="s">
        <v>122</v>
      </c>
      <c r="B559" s="135">
        <v>0</v>
      </c>
      <c r="C559" s="135">
        <v>0</v>
      </c>
      <c r="D559" s="197">
        <v>0</v>
      </c>
      <c r="E559" s="198" t="e">
        <f t="shared" si="8"/>
        <v>#DIV/0!</v>
      </c>
    </row>
    <row r="560" spans="1:5" ht="19.5" customHeight="1">
      <c r="A560" s="199" t="s">
        <v>123</v>
      </c>
      <c r="B560" s="135">
        <v>0</v>
      </c>
      <c r="C560" s="135">
        <v>0</v>
      </c>
      <c r="D560" s="197">
        <v>0</v>
      </c>
      <c r="E560" s="198" t="e">
        <f t="shared" si="8"/>
        <v>#DIV/0!</v>
      </c>
    </row>
    <row r="561" spans="1:5" ht="19.5" customHeight="1">
      <c r="A561" s="199" t="s">
        <v>508</v>
      </c>
      <c r="B561" s="135">
        <v>0</v>
      </c>
      <c r="C561" s="135">
        <v>0</v>
      </c>
      <c r="D561" s="197">
        <v>0</v>
      </c>
      <c r="E561" s="198" t="e">
        <f t="shared" si="8"/>
        <v>#DIV/0!</v>
      </c>
    </row>
    <row r="562" spans="1:5" ht="19.5" customHeight="1">
      <c r="A562" s="199" t="s">
        <v>509</v>
      </c>
      <c r="B562" s="135">
        <v>0</v>
      </c>
      <c r="C562" s="135">
        <v>0</v>
      </c>
      <c r="D562" s="197">
        <v>0</v>
      </c>
      <c r="E562" s="198" t="e">
        <f t="shared" si="8"/>
        <v>#DIV/0!</v>
      </c>
    </row>
    <row r="563" spans="1:5" ht="19.5" customHeight="1">
      <c r="A563" s="199" t="s">
        <v>510</v>
      </c>
      <c r="B563" s="135">
        <v>0</v>
      </c>
      <c r="C563" s="135">
        <v>0</v>
      </c>
      <c r="D563" s="197">
        <v>0</v>
      </c>
      <c r="E563" s="198" t="e">
        <f t="shared" si="8"/>
        <v>#DIV/0!</v>
      </c>
    </row>
    <row r="564" spans="1:5" ht="19.5" customHeight="1">
      <c r="A564" s="199" t="s">
        <v>511</v>
      </c>
      <c r="B564" s="135">
        <v>0</v>
      </c>
      <c r="C564" s="135">
        <v>0</v>
      </c>
      <c r="D564" s="197">
        <v>0</v>
      </c>
      <c r="E564" s="198" t="e">
        <f t="shared" si="8"/>
        <v>#DIV/0!</v>
      </c>
    </row>
    <row r="565" spans="1:5" ht="19.5" customHeight="1">
      <c r="A565" s="196" t="s">
        <v>512</v>
      </c>
      <c r="B565" s="135">
        <v>50</v>
      </c>
      <c r="C565" s="135">
        <v>52</v>
      </c>
      <c r="D565" s="197">
        <v>1</v>
      </c>
      <c r="E565" s="198">
        <f t="shared" si="8"/>
        <v>-98</v>
      </c>
    </row>
    <row r="566" spans="1:5" ht="19.5" customHeight="1">
      <c r="A566" s="199" t="s">
        <v>121</v>
      </c>
      <c r="B566" s="135">
        <v>0</v>
      </c>
      <c r="C566" s="135">
        <v>0</v>
      </c>
      <c r="D566" s="197">
        <v>0</v>
      </c>
      <c r="E566" s="198" t="e">
        <f t="shared" si="8"/>
        <v>#DIV/0!</v>
      </c>
    </row>
    <row r="567" spans="1:5" ht="19.5" customHeight="1">
      <c r="A567" s="199" t="s">
        <v>122</v>
      </c>
      <c r="B567" s="135">
        <v>0</v>
      </c>
      <c r="C567" s="135">
        <v>0</v>
      </c>
      <c r="D567" s="197">
        <v>0</v>
      </c>
      <c r="E567" s="198" t="e">
        <f t="shared" si="8"/>
        <v>#DIV/0!</v>
      </c>
    </row>
    <row r="568" spans="1:5" ht="19.5" customHeight="1">
      <c r="A568" s="199" t="s">
        <v>123</v>
      </c>
      <c r="B568" s="135">
        <v>0</v>
      </c>
      <c r="C568" s="135">
        <v>0</v>
      </c>
      <c r="D568" s="197">
        <v>0</v>
      </c>
      <c r="E568" s="198" t="e">
        <f t="shared" si="8"/>
        <v>#DIV/0!</v>
      </c>
    </row>
    <row r="569" spans="1:5" ht="19.5" customHeight="1">
      <c r="A569" s="199" t="s">
        <v>513</v>
      </c>
      <c r="B569" s="135">
        <v>0</v>
      </c>
      <c r="C569" s="135">
        <v>0</v>
      </c>
      <c r="D569" s="197">
        <v>0</v>
      </c>
      <c r="E569" s="198" t="e">
        <f t="shared" si="8"/>
        <v>#DIV/0!</v>
      </c>
    </row>
    <row r="570" spans="1:5" ht="19.5" customHeight="1">
      <c r="A570" s="199" t="s">
        <v>514</v>
      </c>
      <c r="B570" s="135">
        <v>50</v>
      </c>
      <c r="C570" s="135">
        <v>52</v>
      </c>
      <c r="D570" s="197">
        <v>0</v>
      </c>
      <c r="E570" s="198">
        <f t="shared" si="8"/>
        <v>-100</v>
      </c>
    </row>
    <row r="571" spans="1:5" ht="19.5" customHeight="1">
      <c r="A571" s="199" t="s">
        <v>515</v>
      </c>
      <c r="B571" s="135">
        <v>0</v>
      </c>
      <c r="C571" s="135">
        <v>0</v>
      </c>
      <c r="D571" s="197">
        <v>0</v>
      </c>
      <c r="E571" s="198" t="e">
        <f t="shared" si="8"/>
        <v>#DIV/0!</v>
      </c>
    </row>
    <row r="572" spans="1:5" ht="19.5" customHeight="1">
      <c r="A572" s="199" t="s">
        <v>516</v>
      </c>
      <c r="B572" s="135">
        <v>0</v>
      </c>
      <c r="C572" s="135">
        <v>0</v>
      </c>
      <c r="D572" s="197">
        <v>0</v>
      </c>
      <c r="E572" s="198" t="e">
        <f t="shared" si="8"/>
        <v>#DIV/0!</v>
      </c>
    </row>
    <row r="573" spans="1:5" ht="19.5" customHeight="1">
      <c r="A573" s="199" t="s">
        <v>517</v>
      </c>
      <c r="B573" s="135">
        <v>0</v>
      </c>
      <c r="C573" s="135">
        <v>0</v>
      </c>
      <c r="D573" s="197">
        <v>0</v>
      </c>
      <c r="E573" s="198" t="e">
        <f t="shared" si="8"/>
        <v>#DIV/0!</v>
      </c>
    </row>
    <row r="574" spans="1:5" ht="19.5" customHeight="1">
      <c r="A574" s="199" t="s">
        <v>518</v>
      </c>
      <c r="B574" s="135">
        <v>0</v>
      </c>
      <c r="C574" s="135">
        <v>0</v>
      </c>
      <c r="D574" s="197">
        <v>0</v>
      </c>
      <c r="E574" s="198" t="e">
        <f t="shared" si="8"/>
        <v>#DIV/0!</v>
      </c>
    </row>
    <row r="575" spans="1:5" ht="19.5" customHeight="1">
      <c r="A575" s="199" t="s">
        <v>519</v>
      </c>
      <c r="B575" s="135">
        <v>0</v>
      </c>
      <c r="C575" s="135">
        <v>0</v>
      </c>
      <c r="D575" s="197">
        <v>1</v>
      </c>
      <c r="E575" s="198" t="e">
        <f t="shared" si="8"/>
        <v>#DIV/0!</v>
      </c>
    </row>
    <row r="576" spans="1:5" ht="19.5" customHeight="1">
      <c r="A576" s="196" t="s">
        <v>520</v>
      </c>
      <c r="B576" s="135">
        <v>270</v>
      </c>
      <c r="C576" s="135">
        <v>301</v>
      </c>
      <c r="D576" s="197">
        <v>280</v>
      </c>
      <c r="E576" s="198">
        <f t="shared" si="8"/>
        <v>3.7037037037036953</v>
      </c>
    </row>
    <row r="577" spans="1:5" ht="19.5" customHeight="1">
      <c r="A577" s="199" t="s">
        <v>121</v>
      </c>
      <c r="B577" s="135">
        <v>0</v>
      </c>
      <c r="C577" s="135">
        <v>0</v>
      </c>
      <c r="D577" s="197">
        <v>0</v>
      </c>
      <c r="E577" s="198" t="e">
        <f t="shared" si="8"/>
        <v>#DIV/0!</v>
      </c>
    </row>
    <row r="578" spans="1:5" ht="19.5" customHeight="1">
      <c r="A578" s="199" t="s">
        <v>122</v>
      </c>
      <c r="B578" s="135">
        <v>0</v>
      </c>
      <c r="C578" s="135">
        <v>0</v>
      </c>
      <c r="D578" s="197">
        <v>0</v>
      </c>
      <c r="E578" s="198" t="e">
        <f t="shared" si="8"/>
        <v>#DIV/0!</v>
      </c>
    </row>
    <row r="579" spans="1:5" ht="19.5" customHeight="1">
      <c r="A579" s="199" t="s">
        <v>123</v>
      </c>
      <c r="B579" s="135">
        <v>0</v>
      </c>
      <c r="C579" s="135">
        <v>0</v>
      </c>
      <c r="D579" s="197">
        <v>0</v>
      </c>
      <c r="E579" s="198" t="e">
        <f t="shared" si="8"/>
        <v>#DIV/0!</v>
      </c>
    </row>
    <row r="580" spans="1:5" ht="19.5" customHeight="1">
      <c r="A580" s="199" t="s">
        <v>521</v>
      </c>
      <c r="B580" s="135">
        <v>260</v>
      </c>
      <c r="C580" s="135">
        <v>301</v>
      </c>
      <c r="D580" s="197">
        <v>280</v>
      </c>
      <c r="E580" s="198">
        <f t="shared" si="8"/>
        <v>7.692307692307693</v>
      </c>
    </row>
    <row r="581" spans="1:5" ht="19.5" customHeight="1">
      <c r="A581" s="199" t="s">
        <v>522</v>
      </c>
      <c r="B581" s="135">
        <v>0</v>
      </c>
      <c r="C581" s="135">
        <v>0</v>
      </c>
      <c r="D581" s="197">
        <v>0</v>
      </c>
      <c r="E581" s="198" t="e">
        <f aca="true" t="shared" si="9" ref="E581:E644">D581/B581*100-100</f>
        <v>#DIV/0!</v>
      </c>
    </row>
    <row r="582" spans="1:5" ht="19.5" customHeight="1">
      <c r="A582" s="199" t="s">
        <v>523</v>
      </c>
      <c r="B582" s="135">
        <v>0</v>
      </c>
      <c r="C582" s="135">
        <v>0</v>
      </c>
      <c r="D582" s="197">
        <v>0</v>
      </c>
      <c r="E582" s="198" t="e">
        <f t="shared" si="9"/>
        <v>#DIV/0!</v>
      </c>
    </row>
    <row r="583" spans="1:5" ht="19.5" customHeight="1">
      <c r="A583" s="199" t="s">
        <v>524</v>
      </c>
      <c r="B583" s="135">
        <v>0</v>
      </c>
      <c r="C583" s="135">
        <v>0</v>
      </c>
      <c r="D583" s="197">
        <v>0</v>
      </c>
      <c r="E583" s="198" t="e">
        <f t="shared" si="9"/>
        <v>#DIV/0!</v>
      </c>
    </row>
    <row r="584" spans="1:5" ht="19.5" customHeight="1">
      <c r="A584" s="199" t="s">
        <v>525</v>
      </c>
      <c r="B584" s="135">
        <v>0</v>
      </c>
      <c r="C584" s="135">
        <v>0</v>
      </c>
      <c r="D584" s="197">
        <v>0</v>
      </c>
      <c r="E584" s="198" t="e">
        <f t="shared" si="9"/>
        <v>#DIV/0!</v>
      </c>
    </row>
    <row r="585" spans="1:5" ht="19.5" customHeight="1">
      <c r="A585" s="199" t="s">
        <v>526</v>
      </c>
      <c r="B585" s="135">
        <v>0</v>
      </c>
      <c r="C585" s="135">
        <v>0</v>
      </c>
      <c r="D585" s="197">
        <v>0</v>
      </c>
      <c r="E585" s="198" t="e">
        <f t="shared" si="9"/>
        <v>#DIV/0!</v>
      </c>
    </row>
    <row r="586" spans="1:5" ht="19.5" customHeight="1">
      <c r="A586" s="199" t="s">
        <v>527</v>
      </c>
      <c r="B586" s="135">
        <v>10</v>
      </c>
      <c r="C586" s="135">
        <v>0</v>
      </c>
      <c r="D586" s="197">
        <v>0</v>
      </c>
      <c r="E586" s="198">
        <f t="shared" si="9"/>
        <v>-100</v>
      </c>
    </row>
    <row r="587" spans="1:5" ht="19.5" customHeight="1">
      <c r="A587" s="196" t="s">
        <v>528</v>
      </c>
      <c r="B587" s="135">
        <v>437</v>
      </c>
      <c r="C587" s="135">
        <v>72</v>
      </c>
      <c r="D587" s="197">
        <v>365</v>
      </c>
      <c r="E587" s="198">
        <f t="shared" si="9"/>
        <v>-16.475972540045774</v>
      </c>
    </row>
    <row r="588" spans="1:5" ht="19.5" customHeight="1">
      <c r="A588" s="199" t="s">
        <v>529</v>
      </c>
      <c r="B588" s="135">
        <v>0</v>
      </c>
      <c r="C588" s="135">
        <v>0</v>
      </c>
      <c r="D588" s="197">
        <v>0</v>
      </c>
      <c r="E588" s="198" t="e">
        <f t="shared" si="9"/>
        <v>#DIV/0!</v>
      </c>
    </row>
    <row r="589" spans="1:5" ht="19.5" customHeight="1">
      <c r="A589" s="199" t="s">
        <v>530</v>
      </c>
      <c r="B589" s="135">
        <v>60</v>
      </c>
      <c r="C589" s="135">
        <v>0</v>
      </c>
      <c r="D589" s="197">
        <v>75</v>
      </c>
      <c r="E589" s="198">
        <f t="shared" si="9"/>
        <v>25</v>
      </c>
    </row>
    <row r="590" spans="1:5" ht="19.5" customHeight="1">
      <c r="A590" s="199" t="s">
        <v>531</v>
      </c>
      <c r="B590" s="135">
        <v>377</v>
      </c>
      <c r="C590" s="135">
        <v>72</v>
      </c>
      <c r="D590" s="197">
        <v>290</v>
      </c>
      <c r="E590" s="198">
        <f t="shared" si="9"/>
        <v>-23.076923076923066</v>
      </c>
    </row>
    <row r="591" spans="1:5" ht="19.5" customHeight="1">
      <c r="A591" s="196" t="s">
        <v>532</v>
      </c>
      <c r="B591" s="135">
        <v>22068</v>
      </c>
      <c r="C591" s="135">
        <v>15013</v>
      </c>
      <c r="D591" s="197">
        <v>26170</v>
      </c>
      <c r="E591" s="198">
        <f t="shared" si="9"/>
        <v>18.588000725031733</v>
      </c>
    </row>
    <row r="592" spans="1:5" ht="19.5" customHeight="1">
      <c r="A592" s="196" t="s">
        <v>533</v>
      </c>
      <c r="B592" s="135">
        <v>3747</v>
      </c>
      <c r="C592" s="135">
        <v>4108</v>
      </c>
      <c r="D592" s="197">
        <v>3350</v>
      </c>
      <c r="E592" s="198">
        <f t="shared" si="9"/>
        <v>-10.59514278089138</v>
      </c>
    </row>
    <row r="593" spans="1:5" ht="19.5" customHeight="1">
      <c r="A593" s="199" t="s">
        <v>121</v>
      </c>
      <c r="B593" s="135">
        <v>438</v>
      </c>
      <c r="C593" s="135">
        <v>895</v>
      </c>
      <c r="D593" s="197">
        <v>518</v>
      </c>
      <c r="E593" s="198">
        <f t="shared" si="9"/>
        <v>18.2648401826484</v>
      </c>
    </row>
    <row r="594" spans="1:5" ht="19.5" customHeight="1">
      <c r="A594" s="199" t="s">
        <v>122</v>
      </c>
      <c r="B594" s="135">
        <v>319</v>
      </c>
      <c r="C594" s="135">
        <v>0</v>
      </c>
      <c r="D594" s="197">
        <v>457</v>
      </c>
      <c r="E594" s="198">
        <f t="shared" si="9"/>
        <v>43.26018808777431</v>
      </c>
    </row>
    <row r="595" spans="1:5" ht="19.5" customHeight="1">
      <c r="A595" s="199" t="s">
        <v>123</v>
      </c>
      <c r="B595" s="135">
        <v>0</v>
      </c>
      <c r="C595" s="135">
        <v>0</v>
      </c>
      <c r="D595" s="197">
        <v>0</v>
      </c>
      <c r="E595" s="198" t="e">
        <f t="shared" si="9"/>
        <v>#DIV/0!</v>
      </c>
    </row>
    <row r="596" spans="1:5" ht="19.5" customHeight="1">
      <c r="A596" s="199" t="s">
        <v>534</v>
      </c>
      <c r="B596" s="135">
        <v>218</v>
      </c>
      <c r="C596" s="135">
        <v>0</v>
      </c>
      <c r="D596" s="197">
        <v>0</v>
      </c>
      <c r="E596" s="198">
        <f t="shared" si="9"/>
        <v>-100</v>
      </c>
    </row>
    <row r="597" spans="1:5" ht="19.5" customHeight="1">
      <c r="A597" s="199" t="s">
        <v>535</v>
      </c>
      <c r="B597" s="135">
        <v>290</v>
      </c>
      <c r="C597" s="135">
        <v>352</v>
      </c>
      <c r="D597" s="197">
        <v>353</v>
      </c>
      <c r="E597" s="198">
        <f t="shared" si="9"/>
        <v>21.72413793103449</v>
      </c>
    </row>
    <row r="598" spans="1:5" ht="19.5" customHeight="1">
      <c r="A598" s="199" t="s">
        <v>536</v>
      </c>
      <c r="B598" s="135">
        <v>250</v>
      </c>
      <c r="C598" s="135">
        <v>269</v>
      </c>
      <c r="D598" s="197">
        <v>208</v>
      </c>
      <c r="E598" s="198">
        <f t="shared" si="9"/>
        <v>-16.799999999999997</v>
      </c>
    </row>
    <row r="599" spans="1:5" ht="19.5" customHeight="1">
      <c r="A599" s="199" t="s">
        <v>537</v>
      </c>
      <c r="B599" s="135">
        <v>541</v>
      </c>
      <c r="C599" s="135">
        <v>332</v>
      </c>
      <c r="D599" s="197">
        <v>159</v>
      </c>
      <c r="E599" s="198">
        <f t="shared" si="9"/>
        <v>-70.60998151571164</v>
      </c>
    </row>
    <row r="600" spans="1:5" ht="19.5" customHeight="1">
      <c r="A600" s="199" t="s">
        <v>164</v>
      </c>
      <c r="B600" s="135">
        <v>0</v>
      </c>
      <c r="C600" s="135">
        <v>0</v>
      </c>
      <c r="D600" s="197">
        <v>0</v>
      </c>
      <c r="E600" s="198" t="e">
        <f t="shared" si="9"/>
        <v>#DIV/0!</v>
      </c>
    </row>
    <row r="601" spans="1:5" ht="19.5" customHeight="1">
      <c r="A601" s="199" t="s">
        <v>538</v>
      </c>
      <c r="B601" s="135">
        <v>879</v>
      </c>
      <c r="C601" s="135">
        <v>826</v>
      </c>
      <c r="D601" s="197">
        <v>925</v>
      </c>
      <c r="E601" s="198">
        <f t="shared" si="9"/>
        <v>5.233219567690554</v>
      </c>
    </row>
    <row r="602" spans="1:5" ht="19.5" customHeight="1">
      <c r="A602" s="199" t="s">
        <v>539</v>
      </c>
      <c r="B602" s="135">
        <v>0</v>
      </c>
      <c r="C602" s="135">
        <v>0</v>
      </c>
      <c r="D602" s="197">
        <v>0</v>
      </c>
      <c r="E602" s="198" t="e">
        <f t="shared" si="9"/>
        <v>#DIV/0!</v>
      </c>
    </row>
    <row r="603" spans="1:5" ht="19.5" customHeight="1">
      <c r="A603" s="199" t="s">
        <v>540</v>
      </c>
      <c r="B603" s="135">
        <v>0</v>
      </c>
      <c r="C603" s="135">
        <v>0</v>
      </c>
      <c r="D603" s="197">
        <v>0</v>
      </c>
      <c r="E603" s="198" t="e">
        <f t="shared" si="9"/>
        <v>#DIV/0!</v>
      </c>
    </row>
    <row r="604" spans="1:5" ht="19.5" customHeight="1">
      <c r="A604" s="199" t="s">
        <v>541</v>
      </c>
      <c r="B604" s="135">
        <v>226</v>
      </c>
      <c r="C604" s="135">
        <v>254</v>
      </c>
      <c r="D604" s="197">
        <v>331</v>
      </c>
      <c r="E604" s="198">
        <f t="shared" si="9"/>
        <v>46.46017699115043</v>
      </c>
    </row>
    <row r="605" spans="1:5" ht="19.5" customHeight="1">
      <c r="A605" s="199" t="s">
        <v>542</v>
      </c>
      <c r="B605" s="135">
        <v>586</v>
      </c>
      <c r="C605" s="135">
        <v>1180</v>
      </c>
      <c r="D605" s="197">
        <v>399</v>
      </c>
      <c r="E605" s="198">
        <f t="shared" si="9"/>
        <v>-31.91126279863481</v>
      </c>
    </row>
    <row r="606" spans="1:5" ht="19.5" customHeight="1">
      <c r="A606" s="196" t="s">
        <v>543</v>
      </c>
      <c r="B606" s="135">
        <v>2761</v>
      </c>
      <c r="C606" s="135">
        <v>2532</v>
      </c>
      <c r="D606" s="197">
        <v>3376</v>
      </c>
      <c r="E606" s="198">
        <f t="shared" si="9"/>
        <v>22.274538210793196</v>
      </c>
    </row>
    <row r="607" spans="1:5" ht="19.5" customHeight="1">
      <c r="A607" s="199" t="s">
        <v>121</v>
      </c>
      <c r="B607" s="135">
        <v>696</v>
      </c>
      <c r="C607" s="135">
        <v>866</v>
      </c>
      <c r="D607" s="197">
        <v>571</v>
      </c>
      <c r="E607" s="198">
        <f t="shared" si="9"/>
        <v>-17.95977011494253</v>
      </c>
    </row>
    <row r="608" spans="1:5" ht="19.5" customHeight="1">
      <c r="A608" s="199" t="s">
        <v>122</v>
      </c>
      <c r="B608" s="135">
        <v>275</v>
      </c>
      <c r="C608" s="135">
        <v>315</v>
      </c>
      <c r="D608" s="197">
        <v>0</v>
      </c>
      <c r="E608" s="198">
        <f t="shared" si="9"/>
        <v>-100</v>
      </c>
    </row>
    <row r="609" spans="1:5" ht="19.5" customHeight="1">
      <c r="A609" s="199" t="s">
        <v>123</v>
      </c>
      <c r="B609" s="135">
        <v>0</v>
      </c>
      <c r="C609" s="135">
        <v>0</v>
      </c>
      <c r="D609" s="197">
        <v>0</v>
      </c>
      <c r="E609" s="198" t="e">
        <f t="shared" si="9"/>
        <v>#DIV/0!</v>
      </c>
    </row>
    <row r="610" spans="1:5" ht="19.5" customHeight="1">
      <c r="A610" s="199" t="s">
        <v>544</v>
      </c>
      <c r="B610" s="135">
        <v>15</v>
      </c>
      <c r="C610" s="135">
        <v>15</v>
      </c>
      <c r="D610" s="197">
        <v>15</v>
      </c>
      <c r="E610" s="198">
        <f t="shared" si="9"/>
        <v>0</v>
      </c>
    </row>
    <row r="611" spans="1:5" ht="19.5" customHeight="1">
      <c r="A611" s="199" t="s">
        <v>545</v>
      </c>
      <c r="B611" s="135">
        <v>834</v>
      </c>
      <c r="C611" s="135">
        <v>352</v>
      </c>
      <c r="D611" s="197">
        <v>1023</v>
      </c>
      <c r="E611" s="198">
        <f t="shared" si="9"/>
        <v>22.661870503597115</v>
      </c>
    </row>
    <row r="612" spans="1:5" ht="19.5" customHeight="1">
      <c r="A612" s="199" t="s">
        <v>546</v>
      </c>
      <c r="B612" s="135">
        <v>0</v>
      </c>
      <c r="C612" s="135">
        <v>0</v>
      </c>
      <c r="D612" s="197">
        <v>0</v>
      </c>
      <c r="E612" s="198" t="e">
        <f t="shared" si="9"/>
        <v>#DIV/0!</v>
      </c>
    </row>
    <row r="613" spans="1:5" ht="19.5" customHeight="1">
      <c r="A613" s="199" t="s">
        <v>547</v>
      </c>
      <c r="B613" s="135">
        <v>5</v>
      </c>
      <c r="C613" s="135">
        <v>0</v>
      </c>
      <c r="D613" s="197">
        <v>5</v>
      </c>
      <c r="E613" s="198">
        <f t="shared" si="9"/>
        <v>0</v>
      </c>
    </row>
    <row r="614" spans="1:5" ht="19.5" customHeight="1">
      <c r="A614" s="199" t="s">
        <v>548</v>
      </c>
      <c r="B614" s="135">
        <v>103</v>
      </c>
      <c r="C614" s="135">
        <v>166</v>
      </c>
      <c r="D614" s="197">
        <v>736</v>
      </c>
      <c r="E614" s="198">
        <f t="shared" si="9"/>
        <v>614.5631067961166</v>
      </c>
    </row>
    <row r="615" spans="1:5" ht="19.5" customHeight="1">
      <c r="A615" s="199" t="s">
        <v>549</v>
      </c>
      <c r="B615" s="135">
        <v>0</v>
      </c>
      <c r="C615" s="135">
        <v>0</v>
      </c>
      <c r="D615" s="197">
        <v>0</v>
      </c>
      <c r="E615" s="198" t="e">
        <f t="shared" si="9"/>
        <v>#DIV/0!</v>
      </c>
    </row>
    <row r="616" spans="1:5" ht="19.5" customHeight="1">
      <c r="A616" s="199" t="s">
        <v>550</v>
      </c>
      <c r="B616" s="135">
        <v>833</v>
      </c>
      <c r="C616" s="135">
        <v>818</v>
      </c>
      <c r="D616" s="197">
        <v>1026</v>
      </c>
      <c r="E616" s="198">
        <f t="shared" si="9"/>
        <v>23.169267707082824</v>
      </c>
    </row>
    <row r="617" spans="1:5" ht="19.5" customHeight="1">
      <c r="A617" s="196" t="s">
        <v>551</v>
      </c>
      <c r="B617" s="135">
        <v>0</v>
      </c>
      <c r="C617" s="135">
        <v>0</v>
      </c>
      <c r="D617" s="197">
        <v>0</v>
      </c>
      <c r="E617" s="198" t="e">
        <f t="shared" si="9"/>
        <v>#DIV/0!</v>
      </c>
    </row>
    <row r="618" spans="1:5" ht="19.5" customHeight="1">
      <c r="A618" s="199" t="s">
        <v>552</v>
      </c>
      <c r="B618" s="135">
        <v>0</v>
      </c>
      <c r="C618" s="135">
        <v>0</v>
      </c>
      <c r="D618" s="197">
        <v>0</v>
      </c>
      <c r="E618" s="198" t="e">
        <f t="shared" si="9"/>
        <v>#DIV/0!</v>
      </c>
    </row>
    <row r="619" spans="1:5" ht="19.5" customHeight="1">
      <c r="A619" s="196" t="s">
        <v>553</v>
      </c>
      <c r="B619" s="135">
        <v>1989</v>
      </c>
      <c r="C619" s="135">
        <v>0</v>
      </c>
      <c r="D619" s="197">
        <v>3004</v>
      </c>
      <c r="E619" s="198">
        <f t="shared" si="9"/>
        <v>51.030668677727505</v>
      </c>
    </row>
    <row r="620" spans="1:5" ht="19.5" customHeight="1">
      <c r="A620" s="199" t="s">
        <v>554</v>
      </c>
      <c r="B620" s="135">
        <v>0</v>
      </c>
      <c r="C620" s="135">
        <v>0</v>
      </c>
      <c r="D620" s="197">
        <v>0</v>
      </c>
      <c r="E620" s="198" t="e">
        <f t="shared" si="9"/>
        <v>#DIV/0!</v>
      </c>
    </row>
    <row r="621" spans="1:5" ht="19.5" customHeight="1">
      <c r="A621" s="199" t="s">
        <v>555</v>
      </c>
      <c r="B621" s="135">
        <v>0</v>
      </c>
      <c r="C621" s="135">
        <v>0</v>
      </c>
      <c r="D621" s="197">
        <v>0</v>
      </c>
      <c r="E621" s="198" t="e">
        <f t="shared" si="9"/>
        <v>#DIV/0!</v>
      </c>
    </row>
    <row r="622" spans="1:5" ht="19.5" customHeight="1">
      <c r="A622" s="199" t="s">
        <v>556</v>
      </c>
      <c r="B622" s="135">
        <v>0</v>
      </c>
      <c r="C622" s="135">
        <v>0</v>
      </c>
      <c r="D622" s="197">
        <v>0</v>
      </c>
      <c r="E622" s="198" t="e">
        <f t="shared" si="9"/>
        <v>#DIV/0!</v>
      </c>
    </row>
    <row r="623" spans="1:5" ht="19.5" customHeight="1">
      <c r="A623" s="199" t="s">
        <v>557</v>
      </c>
      <c r="B623" s="135">
        <v>0</v>
      </c>
      <c r="C623" s="135">
        <v>0</v>
      </c>
      <c r="D623" s="197">
        <v>0</v>
      </c>
      <c r="E623" s="198" t="e">
        <f t="shared" si="9"/>
        <v>#DIV/0!</v>
      </c>
    </row>
    <row r="624" spans="1:5" ht="19.5" customHeight="1">
      <c r="A624" s="199" t="s">
        <v>558</v>
      </c>
      <c r="B624" s="135">
        <v>0</v>
      </c>
      <c r="C624" s="135">
        <v>0</v>
      </c>
      <c r="D624" s="197">
        <v>0</v>
      </c>
      <c r="E624" s="198" t="e">
        <f t="shared" si="9"/>
        <v>#DIV/0!</v>
      </c>
    </row>
    <row r="625" spans="1:5" ht="19.5" customHeight="1">
      <c r="A625" s="199" t="s">
        <v>559</v>
      </c>
      <c r="B625" s="135">
        <v>0</v>
      </c>
      <c r="C625" s="135">
        <v>0</v>
      </c>
      <c r="D625" s="197">
        <v>0</v>
      </c>
      <c r="E625" s="198" t="e">
        <f t="shared" si="9"/>
        <v>#DIV/0!</v>
      </c>
    </row>
    <row r="626" spans="1:5" ht="19.5" customHeight="1">
      <c r="A626" s="199" t="s">
        <v>560</v>
      </c>
      <c r="B626" s="135">
        <v>1989</v>
      </c>
      <c r="C626" s="135">
        <v>0</v>
      </c>
      <c r="D626" s="197">
        <v>3004</v>
      </c>
      <c r="E626" s="198">
        <f t="shared" si="9"/>
        <v>51.030668677727505</v>
      </c>
    </row>
    <row r="627" spans="1:5" ht="19.5" customHeight="1">
      <c r="A627" s="199" t="s">
        <v>561</v>
      </c>
      <c r="B627" s="135">
        <v>0</v>
      </c>
      <c r="C627" s="135">
        <v>0</v>
      </c>
      <c r="D627" s="197">
        <v>0</v>
      </c>
      <c r="E627" s="198" t="e">
        <f t="shared" si="9"/>
        <v>#DIV/0!</v>
      </c>
    </row>
    <row r="628" spans="1:5" ht="19.5" customHeight="1">
      <c r="A628" s="196" t="s">
        <v>562</v>
      </c>
      <c r="B628" s="135">
        <v>0</v>
      </c>
      <c r="C628" s="135">
        <v>0</v>
      </c>
      <c r="D628" s="197">
        <v>0</v>
      </c>
      <c r="E628" s="198" t="e">
        <f t="shared" si="9"/>
        <v>#DIV/0!</v>
      </c>
    </row>
    <row r="629" spans="1:5" ht="19.5" customHeight="1">
      <c r="A629" s="199" t="s">
        <v>563</v>
      </c>
      <c r="B629" s="135">
        <v>0</v>
      </c>
      <c r="C629" s="135">
        <v>0</v>
      </c>
      <c r="D629" s="197">
        <v>0</v>
      </c>
      <c r="E629" s="198" t="e">
        <f t="shared" si="9"/>
        <v>#DIV/0!</v>
      </c>
    </row>
    <row r="630" spans="1:5" ht="19.5" customHeight="1">
      <c r="A630" s="199" t="s">
        <v>564</v>
      </c>
      <c r="B630" s="135">
        <v>0</v>
      </c>
      <c r="C630" s="135">
        <v>0</v>
      </c>
      <c r="D630" s="197">
        <v>0</v>
      </c>
      <c r="E630" s="198" t="e">
        <f t="shared" si="9"/>
        <v>#DIV/0!</v>
      </c>
    </row>
    <row r="631" spans="1:5" ht="19.5" customHeight="1">
      <c r="A631" s="199" t="s">
        <v>565</v>
      </c>
      <c r="B631" s="135">
        <v>0</v>
      </c>
      <c r="C631" s="135">
        <v>0</v>
      </c>
      <c r="D631" s="197">
        <v>0</v>
      </c>
      <c r="E631" s="198" t="e">
        <f t="shared" si="9"/>
        <v>#DIV/0!</v>
      </c>
    </row>
    <row r="632" spans="1:5" ht="19.5" customHeight="1">
      <c r="A632" s="196" t="s">
        <v>566</v>
      </c>
      <c r="B632" s="135">
        <v>1463</v>
      </c>
      <c r="C632" s="135">
        <v>180</v>
      </c>
      <c r="D632" s="197">
        <v>2210</v>
      </c>
      <c r="E632" s="198">
        <f t="shared" si="9"/>
        <v>51.05946684894053</v>
      </c>
    </row>
    <row r="633" spans="1:5" ht="19.5" customHeight="1">
      <c r="A633" s="199" t="s">
        <v>567</v>
      </c>
      <c r="B633" s="135">
        <v>230</v>
      </c>
      <c r="C633" s="135">
        <v>0</v>
      </c>
      <c r="D633" s="197">
        <v>180</v>
      </c>
      <c r="E633" s="198">
        <f t="shared" si="9"/>
        <v>-21.73913043478261</v>
      </c>
    </row>
    <row r="634" spans="1:5" ht="19.5" customHeight="1">
      <c r="A634" s="199" t="s">
        <v>568</v>
      </c>
      <c r="B634" s="135">
        <v>0</v>
      </c>
      <c r="C634" s="135">
        <v>0</v>
      </c>
      <c r="D634" s="197">
        <v>0</v>
      </c>
      <c r="E634" s="198" t="e">
        <f t="shared" si="9"/>
        <v>#DIV/0!</v>
      </c>
    </row>
    <row r="635" spans="1:5" ht="19.5" customHeight="1">
      <c r="A635" s="199" t="s">
        <v>569</v>
      </c>
      <c r="B635" s="135">
        <v>0</v>
      </c>
      <c r="C635" s="135">
        <v>0</v>
      </c>
      <c r="D635" s="197">
        <v>158</v>
      </c>
      <c r="E635" s="198" t="e">
        <f t="shared" si="9"/>
        <v>#DIV/0!</v>
      </c>
    </row>
    <row r="636" spans="1:5" ht="19.5" customHeight="1">
      <c r="A636" s="199" t="s">
        <v>570</v>
      </c>
      <c r="B636" s="135">
        <v>211</v>
      </c>
      <c r="C636" s="135">
        <v>0</v>
      </c>
      <c r="D636" s="197">
        <v>246</v>
      </c>
      <c r="E636" s="198">
        <f t="shared" si="9"/>
        <v>16.587677725118482</v>
      </c>
    </row>
    <row r="637" spans="1:5" ht="19.5" customHeight="1">
      <c r="A637" s="199" t="s">
        <v>571</v>
      </c>
      <c r="B637" s="135">
        <v>0</v>
      </c>
      <c r="C637" s="135">
        <v>0</v>
      </c>
      <c r="D637" s="197">
        <v>0</v>
      </c>
      <c r="E637" s="198" t="e">
        <f t="shared" si="9"/>
        <v>#DIV/0!</v>
      </c>
    </row>
    <row r="638" spans="1:5" ht="19.5" customHeight="1">
      <c r="A638" s="199" t="s">
        <v>572</v>
      </c>
      <c r="B638" s="135">
        <v>0</v>
      </c>
      <c r="C638" s="135">
        <v>0</v>
      </c>
      <c r="D638" s="197">
        <v>0</v>
      </c>
      <c r="E638" s="198" t="e">
        <f t="shared" si="9"/>
        <v>#DIV/0!</v>
      </c>
    </row>
    <row r="639" spans="1:5" ht="19.5" customHeight="1">
      <c r="A639" s="199" t="s">
        <v>573</v>
      </c>
      <c r="B639" s="135">
        <v>0</v>
      </c>
      <c r="C639" s="135">
        <v>0</v>
      </c>
      <c r="D639" s="197">
        <v>0</v>
      </c>
      <c r="E639" s="198" t="e">
        <f t="shared" si="9"/>
        <v>#DIV/0!</v>
      </c>
    </row>
    <row r="640" spans="1:5" ht="19.5" customHeight="1">
      <c r="A640" s="199" t="s">
        <v>574</v>
      </c>
      <c r="B640" s="135">
        <v>0</v>
      </c>
      <c r="C640" s="135">
        <v>0</v>
      </c>
      <c r="D640" s="197">
        <v>0</v>
      </c>
      <c r="E640" s="198" t="e">
        <f t="shared" si="9"/>
        <v>#DIV/0!</v>
      </c>
    </row>
    <row r="641" spans="1:5" ht="19.5" customHeight="1">
      <c r="A641" s="199" t="s">
        <v>575</v>
      </c>
      <c r="B641" s="135">
        <v>1022</v>
      </c>
      <c r="C641" s="135">
        <v>180</v>
      </c>
      <c r="D641" s="197">
        <v>1626</v>
      </c>
      <c r="E641" s="198">
        <f t="shared" si="9"/>
        <v>59.099804305283755</v>
      </c>
    </row>
    <row r="642" spans="1:5" ht="19.5" customHeight="1">
      <c r="A642" s="196" t="s">
        <v>576</v>
      </c>
      <c r="B642" s="135">
        <v>1266</v>
      </c>
      <c r="C642" s="135">
        <v>365</v>
      </c>
      <c r="D642" s="197">
        <v>1127</v>
      </c>
      <c r="E642" s="198">
        <f t="shared" si="9"/>
        <v>-10.97946287519747</v>
      </c>
    </row>
    <row r="643" spans="1:5" ht="19.5" customHeight="1">
      <c r="A643" s="199" t="s">
        <v>577</v>
      </c>
      <c r="B643" s="135">
        <v>0</v>
      </c>
      <c r="C643" s="135">
        <v>0</v>
      </c>
      <c r="D643" s="197">
        <v>0</v>
      </c>
      <c r="E643" s="198" t="e">
        <f t="shared" si="9"/>
        <v>#DIV/0!</v>
      </c>
    </row>
    <row r="644" spans="1:5" ht="19.5" customHeight="1">
      <c r="A644" s="199" t="s">
        <v>578</v>
      </c>
      <c r="B644" s="135">
        <v>0</v>
      </c>
      <c r="C644" s="135">
        <v>0</v>
      </c>
      <c r="D644" s="197">
        <v>63</v>
      </c>
      <c r="E644" s="198" t="e">
        <f t="shared" si="9"/>
        <v>#DIV/0!</v>
      </c>
    </row>
    <row r="645" spans="1:5" ht="19.5" customHeight="1">
      <c r="A645" s="199" t="s">
        <v>579</v>
      </c>
      <c r="B645" s="135">
        <v>9</v>
      </c>
      <c r="C645" s="135">
        <v>10</v>
      </c>
      <c r="D645" s="197">
        <v>11</v>
      </c>
      <c r="E645" s="198">
        <f aca="true" t="shared" si="10" ref="E645:E708">D645/B645*100-100</f>
        <v>22.22222222222223</v>
      </c>
    </row>
    <row r="646" spans="1:5" ht="19.5" customHeight="1">
      <c r="A646" s="199" t="s">
        <v>580</v>
      </c>
      <c r="B646" s="135">
        <v>0</v>
      </c>
      <c r="C646" s="135">
        <v>0</v>
      </c>
      <c r="D646" s="197">
        <v>0</v>
      </c>
      <c r="E646" s="198" t="e">
        <f t="shared" si="10"/>
        <v>#DIV/0!</v>
      </c>
    </row>
    <row r="647" spans="1:5" ht="19.5" customHeight="1">
      <c r="A647" s="199" t="s">
        <v>581</v>
      </c>
      <c r="B647" s="135">
        <v>359</v>
      </c>
      <c r="C647" s="135">
        <v>120</v>
      </c>
      <c r="D647" s="197">
        <v>309</v>
      </c>
      <c r="E647" s="198">
        <f t="shared" si="10"/>
        <v>-13.927576601671305</v>
      </c>
    </row>
    <row r="648" spans="1:5" ht="19.5" customHeight="1">
      <c r="A648" s="199" t="s">
        <v>582</v>
      </c>
      <c r="B648" s="135">
        <v>0</v>
      </c>
      <c r="C648" s="135">
        <v>0</v>
      </c>
      <c r="D648" s="197">
        <v>0</v>
      </c>
      <c r="E648" s="198" t="e">
        <f t="shared" si="10"/>
        <v>#DIV/0!</v>
      </c>
    </row>
    <row r="649" spans="1:5" ht="19.5" customHeight="1">
      <c r="A649" s="199" t="s">
        <v>583</v>
      </c>
      <c r="B649" s="135">
        <v>898</v>
      </c>
      <c r="C649" s="135">
        <v>235</v>
      </c>
      <c r="D649" s="197">
        <v>744</v>
      </c>
      <c r="E649" s="198">
        <f t="shared" si="10"/>
        <v>-17.149220489977722</v>
      </c>
    </row>
    <row r="650" spans="1:5" ht="19.5" customHeight="1">
      <c r="A650" s="196" t="s">
        <v>584</v>
      </c>
      <c r="B650" s="135">
        <v>439</v>
      </c>
      <c r="C650" s="135">
        <v>242</v>
      </c>
      <c r="D650" s="197">
        <v>742</v>
      </c>
      <c r="E650" s="198">
        <f t="shared" si="10"/>
        <v>69.02050113895217</v>
      </c>
    </row>
    <row r="651" spans="1:5" ht="19.5" customHeight="1">
      <c r="A651" s="199" t="s">
        <v>585</v>
      </c>
      <c r="B651" s="135">
        <v>282</v>
      </c>
      <c r="C651" s="135">
        <v>242</v>
      </c>
      <c r="D651" s="197">
        <v>68</v>
      </c>
      <c r="E651" s="198">
        <f t="shared" si="10"/>
        <v>-75.88652482269504</v>
      </c>
    </row>
    <row r="652" spans="1:5" ht="19.5" customHeight="1">
      <c r="A652" s="199" t="s">
        <v>586</v>
      </c>
      <c r="B652" s="135">
        <v>78</v>
      </c>
      <c r="C652" s="135">
        <v>0</v>
      </c>
      <c r="D652" s="197">
        <v>102</v>
      </c>
      <c r="E652" s="198">
        <f t="shared" si="10"/>
        <v>30.769230769230774</v>
      </c>
    </row>
    <row r="653" spans="1:5" ht="19.5" customHeight="1">
      <c r="A653" s="199" t="s">
        <v>587</v>
      </c>
      <c r="B653" s="135">
        <v>72</v>
      </c>
      <c r="C653" s="135">
        <v>0</v>
      </c>
      <c r="D653" s="197">
        <v>5</v>
      </c>
      <c r="E653" s="198">
        <f t="shared" si="10"/>
        <v>-93.05555555555556</v>
      </c>
    </row>
    <row r="654" spans="1:5" ht="19.5" customHeight="1">
      <c r="A654" s="199" t="s">
        <v>588</v>
      </c>
      <c r="B654" s="135">
        <v>4</v>
      </c>
      <c r="C654" s="135">
        <v>0</v>
      </c>
      <c r="D654" s="197">
        <v>8</v>
      </c>
      <c r="E654" s="198">
        <f t="shared" si="10"/>
        <v>100</v>
      </c>
    </row>
    <row r="655" spans="1:5" ht="19.5" customHeight="1">
      <c r="A655" s="199" t="s">
        <v>589</v>
      </c>
      <c r="B655" s="135">
        <v>3</v>
      </c>
      <c r="C655" s="135">
        <v>0</v>
      </c>
      <c r="D655" s="197">
        <v>559</v>
      </c>
      <c r="E655" s="198">
        <f t="shared" si="10"/>
        <v>18533.333333333336</v>
      </c>
    </row>
    <row r="656" spans="1:5" ht="19.5" customHeight="1">
      <c r="A656" s="196" t="s">
        <v>590</v>
      </c>
      <c r="B656" s="135">
        <v>211</v>
      </c>
      <c r="C656" s="135">
        <v>256</v>
      </c>
      <c r="D656" s="197">
        <v>386</v>
      </c>
      <c r="E656" s="198">
        <f t="shared" si="10"/>
        <v>82.93838862559241</v>
      </c>
    </row>
    <row r="657" spans="1:5" ht="19.5" customHeight="1">
      <c r="A657" s="199" t="s">
        <v>591</v>
      </c>
      <c r="B657" s="135">
        <v>45</v>
      </c>
      <c r="C657" s="135">
        <v>55</v>
      </c>
      <c r="D657" s="197">
        <v>17</v>
      </c>
      <c r="E657" s="198">
        <f t="shared" si="10"/>
        <v>-62.22222222222222</v>
      </c>
    </row>
    <row r="658" spans="1:5" ht="19.5" customHeight="1">
      <c r="A658" s="199" t="s">
        <v>592</v>
      </c>
      <c r="B658" s="135">
        <v>160</v>
      </c>
      <c r="C658" s="135">
        <v>180</v>
      </c>
      <c r="D658" s="197">
        <v>369</v>
      </c>
      <c r="E658" s="198">
        <f t="shared" si="10"/>
        <v>130.625</v>
      </c>
    </row>
    <row r="659" spans="1:5" ht="19.5" customHeight="1">
      <c r="A659" s="199" t="s">
        <v>593</v>
      </c>
      <c r="B659" s="135">
        <v>0</v>
      </c>
      <c r="C659" s="135">
        <v>0</v>
      </c>
      <c r="D659" s="197">
        <v>0</v>
      </c>
      <c r="E659" s="198" t="e">
        <f t="shared" si="10"/>
        <v>#DIV/0!</v>
      </c>
    </row>
    <row r="660" spans="1:5" ht="19.5" customHeight="1">
      <c r="A660" s="199" t="s">
        <v>594</v>
      </c>
      <c r="B660" s="135">
        <v>0</v>
      </c>
      <c r="C660" s="135">
        <v>0</v>
      </c>
      <c r="D660" s="197">
        <v>0</v>
      </c>
      <c r="E660" s="198" t="e">
        <f t="shared" si="10"/>
        <v>#DIV/0!</v>
      </c>
    </row>
    <row r="661" spans="1:5" ht="19.5" customHeight="1">
      <c r="A661" s="199" t="s">
        <v>595</v>
      </c>
      <c r="B661" s="135">
        <v>0</v>
      </c>
      <c r="C661" s="135">
        <v>0</v>
      </c>
      <c r="D661" s="197">
        <v>0</v>
      </c>
      <c r="E661" s="198" t="e">
        <f t="shared" si="10"/>
        <v>#DIV/0!</v>
      </c>
    </row>
    <row r="662" spans="1:5" ht="19.5" customHeight="1">
      <c r="A662" s="199" t="s">
        <v>596</v>
      </c>
      <c r="B662" s="135">
        <v>6</v>
      </c>
      <c r="C662" s="135">
        <v>21</v>
      </c>
      <c r="D662" s="197">
        <v>0</v>
      </c>
      <c r="E662" s="198">
        <f t="shared" si="10"/>
        <v>-100</v>
      </c>
    </row>
    <row r="663" spans="1:5" ht="19.5" customHeight="1">
      <c r="A663" s="196" t="s">
        <v>597</v>
      </c>
      <c r="B663" s="135">
        <v>778</v>
      </c>
      <c r="C663" s="135">
        <v>324</v>
      </c>
      <c r="D663" s="197">
        <v>628</v>
      </c>
      <c r="E663" s="198">
        <f t="shared" si="10"/>
        <v>-19.280205655527</v>
      </c>
    </row>
    <row r="664" spans="1:5" ht="19.5" customHeight="1">
      <c r="A664" s="199" t="s">
        <v>121</v>
      </c>
      <c r="B664" s="135">
        <v>216</v>
      </c>
      <c r="C664" s="135">
        <v>270</v>
      </c>
      <c r="D664" s="197">
        <v>250</v>
      </c>
      <c r="E664" s="198">
        <f t="shared" si="10"/>
        <v>15.740740740740748</v>
      </c>
    </row>
    <row r="665" spans="1:5" ht="19.5" customHeight="1">
      <c r="A665" s="199" t="s">
        <v>122</v>
      </c>
      <c r="B665" s="135">
        <v>0</v>
      </c>
      <c r="C665" s="135">
        <v>0</v>
      </c>
      <c r="D665" s="197">
        <v>0</v>
      </c>
      <c r="E665" s="198" t="e">
        <f t="shared" si="10"/>
        <v>#DIV/0!</v>
      </c>
    </row>
    <row r="666" spans="1:5" ht="19.5" customHeight="1">
      <c r="A666" s="199" t="s">
        <v>123</v>
      </c>
      <c r="B666" s="135">
        <v>0</v>
      </c>
      <c r="C666" s="135">
        <v>0</v>
      </c>
      <c r="D666" s="197">
        <v>0</v>
      </c>
      <c r="E666" s="198" t="e">
        <f t="shared" si="10"/>
        <v>#DIV/0!</v>
      </c>
    </row>
    <row r="667" spans="1:5" ht="19.5" customHeight="1">
      <c r="A667" s="199" t="s">
        <v>598</v>
      </c>
      <c r="B667" s="135">
        <v>0</v>
      </c>
      <c r="C667" s="135">
        <v>0</v>
      </c>
      <c r="D667" s="197">
        <v>8</v>
      </c>
      <c r="E667" s="198" t="e">
        <f t="shared" si="10"/>
        <v>#DIV/0!</v>
      </c>
    </row>
    <row r="668" spans="1:5" ht="19.5" customHeight="1">
      <c r="A668" s="199" t="s">
        <v>599</v>
      </c>
      <c r="B668" s="135">
        <v>0</v>
      </c>
      <c r="C668" s="135">
        <v>0</v>
      </c>
      <c r="D668" s="197">
        <v>0</v>
      </c>
      <c r="E668" s="198" t="e">
        <f t="shared" si="10"/>
        <v>#DIV/0!</v>
      </c>
    </row>
    <row r="669" spans="1:5" ht="19.5" customHeight="1">
      <c r="A669" s="199" t="s">
        <v>600</v>
      </c>
      <c r="B669" s="135">
        <v>0</v>
      </c>
      <c r="C669" s="135">
        <v>0</v>
      </c>
      <c r="D669" s="197">
        <v>0</v>
      </c>
      <c r="E669" s="198" t="e">
        <f t="shared" si="10"/>
        <v>#DIV/0!</v>
      </c>
    </row>
    <row r="670" spans="1:5" ht="19.5" customHeight="1">
      <c r="A670" s="199" t="s">
        <v>601</v>
      </c>
      <c r="B670" s="135">
        <v>0</v>
      </c>
      <c r="C670" s="135">
        <v>25</v>
      </c>
      <c r="D670" s="197">
        <v>25</v>
      </c>
      <c r="E670" s="198" t="e">
        <f t="shared" si="10"/>
        <v>#DIV/0!</v>
      </c>
    </row>
    <row r="671" spans="1:5" ht="19.5" customHeight="1">
      <c r="A671" s="199" t="s">
        <v>602</v>
      </c>
      <c r="B671" s="135">
        <v>562</v>
      </c>
      <c r="C671" s="135">
        <v>29</v>
      </c>
      <c r="D671" s="197">
        <v>345</v>
      </c>
      <c r="E671" s="198">
        <f t="shared" si="10"/>
        <v>-38.612099644128115</v>
      </c>
    </row>
    <row r="672" spans="1:5" ht="19.5" customHeight="1">
      <c r="A672" s="196" t="s">
        <v>603</v>
      </c>
      <c r="B672" s="135">
        <v>189</v>
      </c>
      <c r="C672" s="135">
        <v>165</v>
      </c>
      <c r="D672" s="197">
        <v>211</v>
      </c>
      <c r="E672" s="198">
        <f t="shared" si="10"/>
        <v>11.640211640211646</v>
      </c>
    </row>
    <row r="673" spans="1:5" ht="19.5" customHeight="1">
      <c r="A673" s="199" t="s">
        <v>604</v>
      </c>
      <c r="B673" s="135">
        <v>39</v>
      </c>
      <c r="C673" s="135">
        <v>0</v>
      </c>
      <c r="D673" s="197">
        <v>0</v>
      </c>
      <c r="E673" s="198">
        <f t="shared" si="10"/>
        <v>-100</v>
      </c>
    </row>
    <row r="674" spans="1:5" ht="19.5" customHeight="1">
      <c r="A674" s="199" t="s">
        <v>605</v>
      </c>
      <c r="B674" s="135">
        <v>0</v>
      </c>
      <c r="C674" s="135">
        <v>0</v>
      </c>
      <c r="D674" s="197">
        <v>0</v>
      </c>
      <c r="E674" s="198" t="e">
        <f t="shared" si="10"/>
        <v>#DIV/0!</v>
      </c>
    </row>
    <row r="675" spans="1:5" ht="19.5" customHeight="1">
      <c r="A675" s="199" t="s">
        <v>606</v>
      </c>
      <c r="B675" s="135">
        <v>150</v>
      </c>
      <c r="C675" s="135">
        <v>165</v>
      </c>
      <c r="D675" s="197">
        <v>0</v>
      </c>
      <c r="E675" s="198">
        <f t="shared" si="10"/>
        <v>-100</v>
      </c>
    </row>
    <row r="676" spans="1:5" ht="19.5" customHeight="1">
      <c r="A676" s="199" t="s">
        <v>607</v>
      </c>
      <c r="B676" s="135">
        <v>0</v>
      </c>
      <c r="C676" s="135">
        <v>0</v>
      </c>
      <c r="D676" s="197">
        <v>211</v>
      </c>
      <c r="E676" s="198" t="e">
        <f t="shared" si="10"/>
        <v>#DIV/0!</v>
      </c>
    </row>
    <row r="677" spans="1:5" ht="19.5" customHeight="1">
      <c r="A677" s="196" t="s">
        <v>608</v>
      </c>
      <c r="B677" s="135">
        <v>54</v>
      </c>
      <c r="C677" s="135">
        <v>70</v>
      </c>
      <c r="D677" s="197">
        <v>47</v>
      </c>
      <c r="E677" s="198">
        <f t="shared" si="10"/>
        <v>-12.962962962962962</v>
      </c>
    </row>
    <row r="678" spans="1:5" ht="19.5" customHeight="1">
      <c r="A678" s="199" t="s">
        <v>121</v>
      </c>
      <c r="B678" s="135">
        <v>0</v>
      </c>
      <c r="C678" s="135">
        <v>0</v>
      </c>
      <c r="D678" s="197">
        <v>0</v>
      </c>
      <c r="E678" s="198" t="e">
        <f t="shared" si="10"/>
        <v>#DIV/0!</v>
      </c>
    </row>
    <row r="679" spans="1:5" ht="19.5" customHeight="1">
      <c r="A679" s="199" t="s">
        <v>122</v>
      </c>
      <c r="B679" s="135">
        <v>0</v>
      </c>
      <c r="C679" s="135">
        <v>0</v>
      </c>
      <c r="D679" s="197">
        <v>0</v>
      </c>
      <c r="E679" s="198" t="e">
        <f t="shared" si="10"/>
        <v>#DIV/0!</v>
      </c>
    </row>
    <row r="680" spans="1:5" ht="19.5" customHeight="1">
      <c r="A680" s="199" t="s">
        <v>123</v>
      </c>
      <c r="B680" s="135">
        <v>0</v>
      </c>
      <c r="C680" s="135">
        <v>0</v>
      </c>
      <c r="D680" s="197">
        <v>0</v>
      </c>
      <c r="E680" s="198" t="e">
        <f t="shared" si="10"/>
        <v>#DIV/0!</v>
      </c>
    </row>
    <row r="681" spans="1:5" ht="19.5" customHeight="1">
      <c r="A681" s="199" t="s">
        <v>609</v>
      </c>
      <c r="B681" s="135">
        <v>54</v>
      </c>
      <c r="C681" s="135">
        <v>70</v>
      </c>
      <c r="D681" s="197">
        <v>47</v>
      </c>
      <c r="E681" s="198">
        <f t="shared" si="10"/>
        <v>-12.962962962962962</v>
      </c>
    </row>
    <row r="682" spans="1:5" ht="19.5" customHeight="1">
      <c r="A682" s="196" t="s">
        <v>610</v>
      </c>
      <c r="B682" s="135">
        <v>2195</v>
      </c>
      <c r="C682" s="135">
        <v>1200</v>
      </c>
      <c r="D682" s="197">
        <v>1527</v>
      </c>
      <c r="E682" s="198">
        <f t="shared" si="10"/>
        <v>-30.43280182232347</v>
      </c>
    </row>
    <row r="683" spans="1:5" ht="19.5" customHeight="1">
      <c r="A683" s="199" t="s">
        <v>611</v>
      </c>
      <c r="B683" s="135">
        <v>2100</v>
      </c>
      <c r="C683" s="135">
        <v>900</v>
      </c>
      <c r="D683" s="197">
        <v>1357</v>
      </c>
      <c r="E683" s="198">
        <f t="shared" si="10"/>
        <v>-35.38095238095238</v>
      </c>
    </row>
    <row r="684" spans="1:5" ht="19.5" customHeight="1">
      <c r="A684" s="199" t="s">
        <v>612</v>
      </c>
      <c r="B684" s="135">
        <v>95</v>
      </c>
      <c r="C684" s="135">
        <v>300</v>
      </c>
      <c r="D684" s="197">
        <v>170</v>
      </c>
      <c r="E684" s="198">
        <f t="shared" si="10"/>
        <v>78.94736842105263</v>
      </c>
    </row>
    <row r="685" spans="1:5" ht="19.5" customHeight="1">
      <c r="A685" s="196" t="s">
        <v>613</v>
      </c>
      <c r="B685" s="135">
        <v>10</v>
      </c>
      <c r="C685" s="135">
        <v>27</v>
      </c>
      <c r="D685" s="197">
        <v>98</v>
      </c>
      <c r="E685" s="198">
        <f t="shared" si="10"/>
        <v>880.0000000000001</v>
      </c>
    </row>
    <row r="686" spans="1:5" ht="19.5" customHeight="1">
      <c r="A686" s="199" t="s">
        <v>614</v>
      </c>
      <c r="B686" s="135">
        <v>10</v>
      </c>
      <c r="C686" s="135">
        <v>27</v>
      </c>
      <c r="D686" s="197">
        <v>50</v>
      </c>
      <c r="E686" s="198">
        <f t="shared" si="10"/>
        <v>400</v>
      </c>
    </row>
    <row r="687" spans="1:5" ht="19.5" customHeight="1">
      <c r="A687" s="199" t="s">
        <v>615</v>
      </c>
      <c r="B687" s="135">
        <v>0</v>
      </c>
      <c r="C687" s="135">
        <v>0</v>
      </c>
      <c r="D687" s="197">
        <v>48</v>
      </c>
      <c r="E687" s="198" t="e">
        <f t="shared" si="10"/>
        <v>#DIV/0!</v>
      </c>
    </row>
    <row r="688" spans="1:5" ht="19.5" customHeight="1">
      <c r="A688" s="196" t="s">
        <v>616</v>
      </c>
      <c r="B688" s="135">
        <v>291</v>
      </c>
      <c r="C688" s="135">
        <v>40</v>
      </c>
      <c r="D688" s="197">
        <v>689</v>
      </c>
      <c r="E688" s="198">
        <f t="shared" si="10"/>
        <v>136.76975945017182</v>
      </c>
    </row>
    <row r="689" spans="1:5" ht="19.5" customHeight="1">
      <c r="A689" s="199" t="s">
        <v>617</v>
      </c>
      <c r="B689" s="135">
        <v>111</v>
      </c>
      <c r="C689" s="135">
        <v>40</v>
      </c>
      <c r="D689" s="197">
        <v>12</v>
      </c>
      <c r="E689" s="198">
        <f t="shared" si="10"/>
        <v>-89.1891891891892</v>
      </c>
    </row>
    <row r="690" spans="1:5" ht="19.5" customHeight="1">
      <c r="A690" s="199" t="s">
        <v>618</v>
      </c>
      <c r="B690" s="135">
        <v>180</v>
      </c>
      <c r="C690" s="135">
        <v>0</v>
      </c>
      <c r="D690" s="197">
        <v>677</v>
      </c>
      <c r="E690" s="198">
        <f t="shared" si="10"/>
        <v>276.1111111111111</v>
      </c>
    </row>
    <row r="691" spans="1:5" ht="19.5" customHeight="1">
      <c r="A691" s="196" t="s">
        <v>619</v>
      </c>
      <c r="B691" s="135">
        <v>0</v>
      </c>
      <c r="C691" s="135">
        <v>0</v>
      </c>
      <c r="D691" s="197">
        <v>0</v>
      </c>
      <c r="E691" s="198" t="e">
        <f t="shared" si="10"/>
        <v>#DIV/0!</v>
      </c>
    </row>
    <row r="692" spans="1:5" ht="19.5" customHeight="1">
      <c r="A692" s="199" t="s">
        <v>620</v>
      </c>
      <c r="B692" s="135">
        <v>0</v>
      </c>
      <c r="C692" s="135">
        <v>0</v>
      </c>
      <c r="D692" s="197">
        <v>0</v>
      </c>
      <c r="E692" s="198" t="e">
        <f t="shared" si="10"/>
        <v>#DIV/0!</v>
      </c>
    </row>
    <row r="693" spans="1:5" ht="19.5" customHeight="1">
      <c r="A693" s="199" t="s">
        <v>621</v>
      </c>
      <c r="B693" s="135">
        <v>0</v>
      </c>
      <c r="C693" s="135">
        <v>0</v>
      </c>
      <c r="D693" s="197">
        <v>0</v>
      </c>
      <c r="E693" s="198" t="e">
        <f t="shared" si="10"/>
        <v>#DIV/0!</v>
      </c>
    </row>
    <row r="694" spans="1:5" ht="19.5" customHeight="1">
      <c r="A694" s="196" t="s">
        <v>622</v>
      </c>
      <c r="B694" s="135">
        <v>277</v>
      </c>
      <c r="C694" s="135">
        <v>310</v>
      </c>
      <c r="D694" s="197">
        <v>72</v>
      </c>
      <c r="E694" s="198">
        <f t="shared" si="10"/>
        <v>-74.0072202166065</v>
      </c>
    </row>
    <row r="695" spans="1:5" ht="19.5" customHeight="1">
      <c r="A695" s="199" t="s">
        <v>623</v>
      </c>
      <c r="B695" s="135">
        <v>41</v>
      </c>
      <c r="C695" s="135">
        <v>200</v>
      </c>
      <c r="D695" s="197">
        <v>11</v>
      </c>
      <c r="E695" s="198">
        <f t="shared" si="10"/>
        <v>-73.17073170731707</v>
      </c>
    </row>
    <row r="696" spans="1:5" ht="19.5" customHeight="1">
      <c r="A696" s="199" t="s">
        <v>624</v>
      </c>
      <c r="B696" s="135">
        <v>236</v>
      </c>
      <c r="C696" s="135">
        <v>110</v>
      </c>
      <c r="D696" s="197">
        <v>61</v>
      </c>
      <c r="E696" s="198">
        <f t="shared" si="10"/>
        <v>-74.15254237288136</v>
      </c>
    </row>
    <row r="697" spans="1:5" ht="19.5" customHeight="1">
      <c r="A697" s="196" t="s">
        <v>625</v>
      </c>
      <c r="B697" s="135">
        <v>4068</v>
      </c>
      <c r="C697" s="135">
        <v>485</v>
      </c>
      <c r="D697" s="197">
        <v>6126</v>
      </c>
      <c r="E697" s="198">
        <f t="shared" si="10"/>
        <v>50.58997050147494</v>
      </c>
    </row>
    <row r="698" spans="1:5" ht="19.5" customHeight="1">
      <c r="A698" s="199" t="s">
        <v>626</v>
      </c>
      <c r="B698" s="135">
        <v>3226</v>
      </c>
      <c r="C698" s="135">
        <v>0</v>
      </c>
      <c r="D698" s="197">
        <v>5277</v>
      </c>
      <c r="E698" s="198">
        <f t="shared" si="10"/>
        <v>63.57718536887788</v>
      </c>
    </row>
    <row r="699" spans="1:5" ht="19.5" customHeight="1">
      <c r="A699" s="199" t="s">
        <v>627</v>
      </c>
      <c r="B699" s="135">
        <v>266</v>
      </c>
      <c r="C699" s="135">
        <v>485</v>
      </c>
      <c r="D699" s="197">
        <v>599</v>
      </c>
      <c r="E699" s="198">
        <f t="shared" si="10"/>
        <v>125.18796992481205</v>
      </c>
    </row>
    <row r="700" spans="1:5" ht="19.5" customHeight="1">
      <c r="A700" s="199" t="s">
        <v>628</v>
      </c>
      <c r="B700" s="135">
        <v>576</v>
      </c>
      <c r="C700" s="135">
        <v>0</v>
      </c>
      <c r="D700" s="197">
        <v>250</v>
      </c>
      <c r="E700" s="198">
        <f t="shared" si="10"/>
        <v>-56.59722222222222</v>
      </c>
    </row>
    <row r="701" spans="1:5" ht="19.5" customHeight="1">
      <c r="A701" s="196" t="s">
        <v>629</v>
      </c>
      <c r="B701" s="135">
        <v>11</v>
      </c>
      <c r="C701" s="135">
        <v>0</v>
      </c>
      <c r="D701" s="197">
        <v>6</v>
      </c>
      <c r="E701" s="198">
        <f t="shared" si="10"/>
        <v>-45.45454545454546</v>
      </c>
    </row>
    <row r="702" spans="1:5" ht="19.5" customHeight="1">
      <c r="A702" s="199" t="s">
        <v>630</v>
      </c>
      <c r="B702" s="135">
        <v>0</v>
      </c>
      <c r="C702" s="135">
        <v>0</v>
      </c>
      <c r="D702" s="197">
        <v>0</v>
      </c>
      <c r="E702" s="198" t="e">
        <f t="shared" si="10"/>
        <v>#DIV/0!</v>
      </c>
    </row>
    <row r="703" spans="1:5" ht="19.5" customHeight="1">
      <c r="A703" s="199" t="s">
        <v>631</v>
      </c>
      <c r="B703" s="135">
        <v>6</v>
      </c>
      <c r="C703" s="135">
        <v>0</v>
      </c>
      <c r="D703" s="197">
        <v>6</v>
      </c>
      <c r="E703" s="198">
        <f t="shared" si="10"/>
        <v>0</v>
      </c>
    </row>
    <row r="704" spans="1:5" ht="19.5" customHeight="1">
      <c r="A704" s="199" t="s">
        <v>632</v>
      </c>
      <c r="B704" s="135">
        <v>0</v>
      </c>
      <c r="C704" s="135">
        <v>0</v>
      </c>
      <c r="D704" s="197">
        <v>0</v>
      </c>
      <c r="E704" s="198" t="e">
        <f t="shared" si="10"/>
        <v>#DIV/0!</v>
      </c>
    </row>
    <row r="705" spans="1:5" ht="19.5" customHeight="1">
      <c r="A705" s="199" t="s">
        <v>633</v>
      </c>
      <c r="B705" s="135">
        <v>5</v>
      </c>
      <c r="C705" s="135">
        <v>0</v>
      </c>
      <c r="D705" s="197">
        <v>0</v>
      </c>
      <c r="E705" s="198">
        <f t="shared" si="10"/>
        <v>-100</v>
      </c>
    </row>
    <row r="706" spans="1:5" ht="19.5" customHeight="1">
      <c r="A706" s="196" t="s">
        <v>634</v>
      </c>
      <c r="B706" s="135">
        <v>2319</v>
      </c>
      <c r="C706" s="135">
        <v>4709</v>
      </c>
      <c r="D706" s="197">
        <v>2571</v>
      </c>
      <c r="E706" s="198">
        <f t="shared" si="10"/>
        <v>10.866752910737375</v>
      </c>
    </row>
    <row r="707" spans="1:5" ht="19.5" customHeight="1">
      <c r="A707" s="199" t="s">
        <v>635</v>
      </c>
      <c r="B707" s="135">
        <v>2319</v>
      </c>
      <c r="C707" s="135">
        <v>4709</v>
      </c>
      <c r="D707" s="197">
        <v>2571</v>
      </c>
      <c r="E707" s="198">
        <f t="shared" si="10"/>
        <v>10.866752910737375</v>
      </c>
    </row>
    <row r="708" spans="1:5" ht="19.5" customHeight="1">
      <c r="A708" s="196" t="s">
        <v>636</v>
      </c>
      <c r="B708" s="135">
        <v>29408</v>
      </c>
      <c r="C708" s="135">
        <v>9636</v>
      </c>
      <c r="D708" s="197">
        <v>31528</v>
      </c>
      <c r="E708" s="198">
        <f t="shared" si="10"/>
        <v>7.208922742110985</v>
      </c>
    </row>
    <row r="709" spans="1:5" ht="19.5" customHeight="1">
      <c r="A709" s="196" t="s">
        <v>637</v>
      </c>
      <c r="B709" s="135">
        <v>652</v>
      </c>
      <c r="C709" s="135">
        <v>863</v>
      </c>
      <c r="D709" s="197">
        <v>1304</v>
      </c>
      <c r="E709" s="198">
        <f aca="true" t="shared" si="11" ref="E709:E772">D709/B709*100-100</f>
        <v>100</v>
      </c>
    </row>
    <row r="710" spans="1:5" ht="19.5" customHeight="1">
      <c r="A710" s="199" t="s">
        <v>121</v>
      </c>
      <c r="B710" s="135">
        <v>356</v>
      </c>
      <c r="C710" s="135">
        <v>478</v>
      </c>
      <c r="D710" s="197">
        <v>354</v>
      </c>
      <c r="E710" s="198">
        <f t="shared" si="11"/>
        <v>-0.5617977528089853</v>
      </c>
    </row>
    <row r="711" spans="1:5" ht="19.5" customHeight="1">
      <c r="A711" s="199" t="s">
        <v>122</v>
      </c>
      <c r="B711" s="135">
        <v>153</v>
      </c>
      <c r="C711" s="135">
        <v>161</v>
      </c>
      <c r="D711" s="197">
        <v>0</v>
      </c>
      <c r="E711" s="198">
        <f t="shared" si="11"/>
        <v>-100</v>
      </c>
    </row>
    <row r="712" spans="1:5" ht="19.5" customHeight="1">
      <c r="A712" s="199" t="s">
        <v>123</v>
      </c>
      <c r="B712" s="135">
        <v>0</v>
      </c>
      <c r="C712" s="135">
        <v>0</v>
      </c>
      <c r="D712" s="197">
        <v>0</v>
      </c>
      <c r="E712" s="198" t="e">
        <f t="shared" si="11"/>
        <v>#DIV/0!</v>
      </c>
    </row>
    <row r="713" spans="1:5" ht="19.5" customHeight="1">
      <c r="A713" s="199" t="s">
        <v>638</v>
      </c>
      <c r="B713" s="135">
        <v>143</v>
      </c>
      <c r="C713" s="135">
        <v>224</v>
      </c>
      <c r="D713" s="197">
        <v>950</v>
      </c>
      <c r="E713" s="198">
        <f t="shared" si="11"/>
        <v>564.3356643356643</v>
      </c>
    </row>
    <row r="714" spans="1:5" ht="19.5" customHeight="1">
      <c r="A714" s="196" t="s">
        <v>639</v>
      </c>
      <c r="B714" s="135">
        <v>564</v>
      </c>
      <c r="C714" s="135">
        <v>270</v>
      </c>
      <c r="D714" s="197">
        <v>582</v>
      </c>
      <c r="E714" s="198">
        <f t="shared" si="11"/>
        <v>3.191489361702125</v>
      </c>
    </row>
    <row r="715" spans="1:5" ht="19.5" customHeight="1">
      <c r="A715" s="199" t="s">
        <v>640</v>
      </c>
      <c r="B715" s="135">
        <v>564</v>
      </c>
      <c r="C715" s="135">
        <v>270</v>
      </c>
      <c r="D715" s="197">
        <v>562</v>
      </c>
      <c r="E715" s="198">
        <f t="shared" si="11"/>
        <v>-0.35460992907800915</v>
      </c>
    </row>
    <row r="716" spans="1:5" ht="19.5" customHeight="1">
      <c r="A716" s="199" t="s">
        <v>641</v>
      </c>
      <c r="B716" s="135">
        <v>0</v>
      </c>
      <c r="C716" s="135">
        <v>0</v>
      </c>
      <c r="D716" s="197">
        <v>0</v>
      </c>
      <c r="E716" s="198" t="e">
        <f t="shared" si="11"/>
        <v>#DIV/0!</v>
      </c>
    </row>
    <row r="717" spans="1:5" ht="19.5" customHeight="1">
      <c r="A717" s="199" t="s">
        <v>642</v>
      </c>
      <c r="B717" s="135">
        <v>0</v>
      </c>
      <c r="C717" s="135">
        <v>0</v>
      </c>
      <c r="D717" s="197">
        <v>0</v>
      </c>
      <c r="E717" s="198" t="e">
        <f t="shared" si="11"/>
        <v>#DIV/0!</v>
      </c>
    </row>
    <row r="718" spans="1:5" ht="19.5" customHeight="1">
      <c r="A718" s="199" t="s">
        <v>643</v>
      </c>
      <c r="B718" s="135">
        <v>0</v>
      </c>
      <c r="C718" s="135">
        <v>0</v>
      </c>
      <c r="D718" s="197">
        <v>0</v>
      </c>
      <c r="E718" s="198" t="e">
        <f t="shared" si="11"/>
        <v>#DIV/0!</v>
      </c>
    </row>
    <row r="719" spans="1:5" ht="19.5" customHeight="1">
      <c r="A719" s="199" t="s">
        <v>644</v>
      </c>
      <c r="B719" s="135">
        <v>0</v>
      </c>
      <c r="C719" s="135">
        <v>0</v>
      </c>
      <c r="D719" s="197">
        <v>0</v>
      </c>
      <c r="E719" s="198" t="e">
        <f t="shared" si="11"/>
        <v>#DIV/0!</v>
      </c>
    </row>
    <row r="720" spans="1:5" ht="19.5" customHeight="1">
      <c r="A720" s="199" t="s">
        <v>645</v>
      </c>
      <c r="B720" s="135">
        <v>0</v>
      </c>
      <c r="C720" s="135">
        <v>0</v>
      </c>
      <c r="D720" s="197">
        <v>0</v>
      </c>
      <c r="E720" s="198" t="e">
        <f t="shared" si="11"/>
        <v>#DIV/0!</v>
      </c>
    </row>
    <row r="721" spans="1:5" ht="19.5" customHeight="1">
      <c r="A721" s="199" t="s">
        <v>646</v>
      </c>
      <c r="B721" s="135">
        <v>0</v>
      </c>
      <c r="C721" s="135">
        <v>0</v>
      </c>
      <c r="D721" s="197">
        <v>0</v>
      </c>
      <c r="E721" s="198" t="e">
        <f t="shared" si="11"/>
        <v>#DIV/0!</v>
      </c>
    </row>
    <row r="722" spans="1:5" ht="19.5" customHeight="1">
      <c r="A722" s="199" t="s">
        <v>647</v>
      </c>
      <c r="B722" s="135">
        <v>0</v>
      </c>
      <c r="C722" s="135">
        <v>0</v>
      </c>
      <c r="D722" s="197">
        <v>0</v>
      </c>
      <c r="E722" s="198" t="e">
        <f t="shared" si="11"/>
        <v>#DIV/0!</v>
      </c>
    </row>
    <row r="723" spans="1:5" ht="19.5" customHeight="1">
      <c r="A723" s="199" t="s">
        <v>648</v>
      </c>
      <c r="B723" s="135">
        <v>0</v>
      </c>
      <c r="C723" s="135">
        <v>0</v>
      </c>
      <c r="D723" s="197">
        <v>0</v>
      </c>
      <c r="E723" s="198" t="e">
        <f t="shared" si="11"/>
        <v>#DIV/0!</v>
      </c>
    </row>
    <row r="724" spans="1:5" ht="19.5" customHeight="1">
      <c r="A724" s="199" t="s">
        <v>649</v>
      </c>
      <c r="B724" s="135">
        <v>0</v>
      </c>
      <c r="C724" s="135">
        <v>0</v>
      </c>
      <c r="D724" s="197">
        <v>0</v>
      </c>
      <c r="E724" s="198" t="e">
        <f t="shared" si="11"/>
        <v>#DIV/0!</v>
      </c>
    </row>
    <row r="725" spans="1:5" ht="19.5" customHeight="1">
      <c r="A725" s="199" t="s">
        <v>650</v>
      </c>
      <c r="B725" s="135">
        <v>0</v>
      </c>
      <c r="C725" s="135">
        <v>0</v>
      </c>
      <c r="D725" s="197">
        <v>0</v>
      </c>
      <c r="E725" s="198" t="e">
        <f t="shared" si="11"/>
        <v>#DIV/0!</v>
      </c>
    </row>
    <row r="726" spans="1:5" ht="19.5" customHeight="1">
      <c r="A726" s="199" t="s">
        <v>651</v>
      </c>
      <c r="B726" s="135">
        <v>0</v>
      </c>
      <c r="C726" s="135">
        <v>0</v>
      </c>
      <c r="D726" s="197">
        <v>20</v>
      </c>
      <c r="E726" s="198" t="e">
        <f t="shared" si="11"/>
        <v>#DIV/0!</v>
      </c>
    </row>
    <row r="727" spans="1:5" ht="19.5" customHeight="1">
      <c r="A727" s="196" t="s">
        <v>652</v>
      </c>
      <c r="B727" s="135">
        <v>2122</v>
      </c>
      <c r="C727" s="135">
        <v>1798</v>
      </c>
      <c r="D727" s="197">
        <v>2159</v>
      </c>
      <c r="E727" s="198">
        <f t="shared" si="11"/>
        <v>1.743638077285567</v>
      </c>
    </row>
    <row r="728" spans="1:5" ht="19.5" customHeight="1">
      <c r="A728" s="199" t="s">
        <v>653</v>
      </c>
      <c r="B728" s="135">
        <v>351</v>
      </c>
      <c r="C728" s="135">
        <v>0</v>
      </c>
      <c r="D728" s="197">
        <v>108</v>
      </c>
      <c r="E728" s="198">
        <f t="shared" si="11"/>
        <v>-69.23076923076923</v>
      </c>
    </row>
    <row r="729" spans="1:5" ht="19.5" customHeight="1">
      <c r="A729" s="199" t="s">
        <v>654</v>
      </c>
      <c r="B729" s="135">
        <v>1616</v>
      </c>
      <c r="C729" s="135">
        <v>1798</v>
      </c>
      <c r="D729" s="197">
        <v>1906</v>
      </c>
      <c r="E729" s="198">
        <f t="shared" si="11"/>
        <v>17.945544554455452</v>
      </c>
    </row>
    <row r="730" spans="1:5" ht="19.5" customHeight="1">
      <c r="A730" s="199" t="s">
        <v>655</v>
      </c>
      <c r="B730" s="135">
        <v>155</v>
      </c>
      <c r="C730" s="135">
        <v>0</v>
      </c>
      <c r="D730" s="197">
        <v>145</v>
      </c>
      <c r="E730" s="198">
        <f t="shared" si="11"/>
        <v>-6.451612903225808</v>
      </c>
    </row>
    <row r="731" spans="1:5" ht="19.5" customHeight="1">
      <c r="A731" s="196" t="s">
        <v>656</v>
      </c>
      <c r="B731" s="135">
        <v>5079</v>
      </c>
      <c r="C731" s="135">
        <v>1905</v>
      </c>
      <c r="D731" s="197">
        <v>7080</v>
      </c>
      <c r="E731" s="198">
        <f t="shared" si="11"/>
        <v>39.39751919669226</v>
      </c>
    </row>
    <row r="732" spans="1:5" ht="19.5" customHeight="1">
      <c r="A732" s="199" t="s">
        <v>657</v>
      </c>
      <c r="B732" s="135">
        <v>1222</v>
      </c>
      <c r="C732" s="135">
        <v>627</v>
      </c>
      <c r="D732" s="197">
        <v>1589</v>
      </c>
      <c r="E732" s="198">
        <f t="shared" si="11"/>
        <v>30.032733224222596</v>
      </c>
    </row>
    <row r="733" spans="1:5" ht="19.5" customHeight="1">
      <c r="A733" s="199" t="s">
        <v>658</v>
      </c>
      <c r="B733" s="135">
        <v>665</v>
      </c>
      <c r="C733" s="135">
        <v>366</v>
      </c>
      <c r="D733" s="197">
        <v>569</v>
      </c>
      <c r="E733" s="198">
        <f t="shared" si="11"/>
        <v>-14.436090225563916</v>
      </c>
    </row>
    <row r="734" spans="1:5" ht="19.5" customHeight="1">
      <c r="A734" s="199" t="s">
        <v>659</v>
      </c>
      <c r="B734" s="135">
        <v>384</v>
      </c>
      <c r="C734" s="135">
        <v>512</v>
      </c>
      <c r="D734" s="197">
        <v>425</v>
      </c>
      <c r="E734" s="198">
        <f t="shared" si="11"/>
        <v>10.677083333333329</v>
      </c>
    </row>
    <row r="735" spans="1:5" ht="19.5" customHeight="1">
      <c r="A735" s="199" t="s">
        <v>660</v>
      </c>
      <c r="B735" s="135">
        <v>0</v>
      </c>
      <c r="C735" s="135">
        <v>0</v>
      </c>
      <c r="D735" s="197">
        <v>0</v>
      </c>
      <c r="E735" s="198" t="e">
        <f t="shared" si="11"/>
        <v>#DIV/0!</v>
      </c>
    </row>
    <row r="736" spans="1:5" ht="19.5" customHeight="1">
      <c r="A736" s="199" t="s">
        <v>661</v>
      </c>
      <c r="B736" s="135">
        <v>0</v>
      </c>
      <c r="C736" s="135">
        <v>0</v>
      </c>
      <c r="D736" s="197">
        <v>0</v>
      </c>
      <c r="E736" s="198" t="e">
        <f t="shared" si="11"/>
        <v>#DIV/0!</v>
      </c>
    </row>
    <row r="737" spans="1:5" ht="19.5" customHeight="1">
      <c r="A737" s="199" t="s">
        <v>662</v>
      </c>
      <c r="B737" s="135">
        <v>0</v>
      </c>
      <c r="C737" s="135">
        <v>0</v>
      </c>
      <c r="D737" s="197">
        <v>0</v>
      </c>
      <c r="E737" s="198" t="e">
        <f t="shared" si="11"/>
        <v>#DIV/0!</v>
      </c>
    </row>
    <row r="738" spans="1:5" ht="19.5" customHeight="1">
      <c r="A738" s="199" t="s">
        <v>663</v>
      </c>
      <c r="B738" s="135">
        <v>0</v>
      </c>
      <c r="C738" s="135">
        <v>0</v>
      </c>
      <c r="D738" s="197">
        <v>0</v>
      </c>
      <c r="E738" s="198" t="e">
        <f t="shared" si="11"/>
        <v>#DIV/0!</v>
      </c>
    </row>
    <row r="739" spans="1:5" ht="19.5" customHeight="1">
      <c r="A739" s="199" t="s">
        <v>664</v>
      </c>
      <c r="B739" s="135">
        <v>2718</v>
      </c>
      <c r="C739" s="135">
        <v>400</v>
      </c>
      <c r="D739" s="197">
        <v>4094</v>
      </c>
      <c r="E739" s="198">
        <f t="shared" si="11"/>
        <v>50.625459896983074</v>
      </c>
    </row>
    <row r="740" spans="1:5" ht="19.5" customHeight="1">
      <c r="A740" s="199" t="s">
        <v>665</v>
      </c>
      <c r="B740" s="135">
        <v>8</v>
      </c>
      <c r="C740" s="135">
        <v>0</v>
      </c>
      <c r="D740" s="197">
        <v>241</v>
      </c>
      <c r="E740" s="198">
        <f t="shared" si="11"/>
        <v>2912.5</v>
      </c>
    </row>
    <row r="741" spans="1:5" ht="19.5" customHeight="1">
      <c r="A741" s="199" t="s">
        <v>666</v>
      </c>
      <c r="B741" s="135">
        <v>0</v>
      </c>
      <c r="C741" s="135">
        <v>0</v>
      </c>
      <c r="D741" s="197">
        <v>0</v>
      </c>
      <c r="E741" s="198" t="e">
        <f t="shared" si="11"/>
        <v>#DIV/0!</v>
      </c>
    </row>
    <row r="742" spans="1:5" ht="19.5" customHeight="1">
      <c r="A742" s="199" t="s">
        <v>667</v>
      </c>
      <c r="B742" s="135">
        <v>82</v>
      </c>
      <c r="C742" s="135">
        <v>0</v>
      </c>
      <c r="D742" s="197">
        <v>162</v>
      </c>
      <c r="E742" s="198">
        <f t="shared" si="11"/>
        <v>97.5609756097561</v>
      </c>
    </row>
    <row r="743" spans="1:5" ht="19.5" customHeight="1">
      <c r="A743" s="196" t="s">
        <v>668</v>
      </c>
      <c r="B743" s="135">
        <v>30</v>
      </c>
      <c r="C743" s="135">
        <v>0</v>
      </c>
      <c r="D743" s="197">
        <v>0</v>
      </c>
      <c r="E743" s="198">
        <f t="shared" si="11"/>
        <v>-100</v>
      </c>
    </row>
    <row r="744" spans="1:5" ht="19.5" customHeight="1">
      <c r="A744" s="199" t="s">
        <v>669</v>
      </c>
      <c r="B744" s="135">
        <v>30</v>
      </c>
      <c r="C744" s="135">
        <v>0</v>
      </c>
      <c r="D744" s="197">
        <v>0</v>
      </c>
      <c r="E744" s="198">
        <f t="shared" si="11"/>
        <v>-100</v>
      </c>
    </row>
    <row r="745" spans="1:5" ht="19.5" customHeight="1">
      <c r="A745" s="199" t="s">
        <v>670</v>
      </c>
      <c r="B745" s="135">
        <v>0</v>
      </c>
      <c r="C745" s="135">
        <v>0</v>
      </c>
      <c r="D745" s="197">
        <v>0</v>
      </c>
      <c r="E745" s="198" t="e">
        <f t="shared" si="11"/>
        <v>#DIV/0!</v>
      </c>
    </row>
    <row r="746" spans="1:5" ht="19.5" customHeight="1">
      <c r="A746" s="196" t="s">
        <v>671</v>
      </c>
      <c r="B746" s="135">
        <v>3103</v>
      </c>
      <c r="C746" s="135">
        <v>538</v>
      </c>
      <c r="D746" s="197">
        <v>2893</v>
      </c>
      <c r="E746" s="198">
        <f t="shared" si="11"/>
        <v>-6.7676442152755385</v>
      </c>
    </row>
    <row r="747" spans="1:5" ht="19.5" customHeight="1">
      <c r="A747" s="199" t="s">
        <v>672</v>
      </c>
      <c r="B747" s="135">
        <v>67</v>
      </c>
      <c r="C747" s="135">
        <v>0</v>
      </c>
      <c r="D747" s="197">
        <v>127</v>
      </c>
      <c r="E747" s="198">
        <f t="shared" si="11"/>
        <v>89.55223880597015</v>
      </c>
    </row>
    <row r="748" spans="1:5" ht="19.5" customHeight="1">
      <c r="A748" s="199" t="s">
        <v>673</v>
      </c>
      <c r="B748" s="135">
        <v>142</v>
      </c>
      <c r="C748" s="135">
        <v>0</v>
      </c>
      <c r="D748" s="197">
        <v>300</v>
      </c>
      <c r="E748" s="198">
        <f t="shared" si="11"/>
        <v>111.26760563380282</v>
      </c>
    </row>
    <row r="749" spans="1:5" ht="19.5" customHeight="1">
      <c r="A749" s="199" t="s">
        <v>674</v>
      </c>
      <c r="B749" s="135">
        <v>2894</v>
      </c>
      <c r="C749" s="135">
        <v>538</v>
      </c>
      <c r="D749" s="197">
        <v>2466</v>
      </c>
      <c r="E749" s="198">
        <f t="shared" si="11"/>
        <v>-14.789219073946086</v>
      </c>
    </row>
    <row r="750" spans="1:5" ht="19.5" customHeight="1">
      <c r="A750" s="196" t="s">
        <v>675</v>
      </c>
      <c r="B750" s="135">
        <v>500</v>
      </c>
      <c r="C750" s="135">
        <v>387</v>
      </c>
      <c r="D750" s="197">
        <v>509</v>
      </c>
      <c r="E750" s="198">
        <f t="shared" si="11"/>
        <v>1.7999999999999972</v>
      </c>
    </row>
    <row r="751" spans="1:5" ht="19.5" customHeight="1">
      <c r="A751" s="199" t="s">
        <v>121</v>
      </c>
      <c r="B751" s="135">
        <v>0</v>
      </c>
      <c r="C751" s="135">
        <v>0</v>
      </c>
      <c r="D751" s="197">
        <v>0</v>
      </c>
      <c r="E751" s="198" t="e">
        <f t="shared" si="11"/>
        <v>#DIV/0!</v>
      </c>
    </row>
    <row r="752" spans="1:5" ht="19.5" customHeight="1">
      <c r="A752" s="199" t="s">
        <v>122</v>
      </c>
      <c r="B752" s="135">
        <v>0</v>
      </c>
      <c r="C752" s="135">
        <v>0</v>
      </c>
      <c r="D752" s="197">
        <v>0</v>
      </c>
      <c r="E752" s="198" t="e">
        <f t="shared" si="11"/>
        <v>#DIV/0!</v>
      </c>
    </row>
    <row r="753" spans="1:5" ht="19.5" customHeight="1">
      <c r="A753" s="199" t="s">
        <v>123</v>
      </c>
      <c r="B753" s="135">
        <v>0</v>
      </c>
      <c r="C753" s="135">
        <v>0</v>
      </c>
      <c r="D753" s="197">
        <v>0</v>
      </c>
      <c r="E753" s="198" t="e">
        <f t="shared" si="11"/>
        <v>#DIV/0!</v>
      </c>
    </row>
    <row r="754" spans="1:5" ht="19.5" customHeight="1">
      <c r="A754" s="199" t="s">
        <v>676</v>
      </c>
      <c r="B754" s="135">
        <v>0</v>
      </c>
      <c r="C754" s="135">
        <v>0</v>
      </c>
      <c r="D754" s="197">
        <v>0</v>
      </c>
      <c r="E754" s="198" t="e">
        <f t="shared" si="11"/>
        <v>#DIV/0!</v>
      </c>
    </row>
    <row r="755" spans="1:5" ht="19.5" customHeight="1">
      <c r="A755" s="199" t="s">
        <v>677</v>
      </c>
      <c r="B755" s="135">
        <v>0</v>
      </c>
      <c r="C755" s="135">
        <v>0</v>
      </c>
      <c r="D755" s="197">
        <v>0</v>
      </c>
      <c r="E755" s="198" t="e">
        <f t="shared" si="11"/>
        <v>#DIV/0!</v>
      </c>
    </row>
    <row r="756" spans="1:5" ht="19.5" customHeight="1">
      <c r="A756" s="199" t="s">
        <v>678</v>
      </c>
      <c r="B756" s="135">
        <v>0</v>
      </c>
      <c r="C756" s="135">
        <v>0</v>
      </c>
      <c r="D756" s="197">
        <v>0</v>
      </c>
      <c r="E756" s="198" t="e">
        <f t="shared" si="11"/>
        <v>#DIV/0!</v>
      </c>
    </row>
    <row r="757" spans="1:5" ht="19.5" customHeight="1">
      <c r="A757" s="199" t="s">
        <v>679</v>
      </c>
      <c r="B757" s="135">
        <v>0</v>
      </c>
      <c r="C757" s="135">
        <v>0</v>
      </c>
      <c r="D757" s="197">
        <v>17</v>
      </c>
      <c r="E757" s="198" t="e">
        <f t="shared" si="11"/>
        <v>#DIV/0!</v>
      </c>
    </row>
    <row r="758" spans="1:5" ht="19.5" customHeight="1">
      <c r="A758" s="199" t="s">
        <v>130</v>
      </c>
      <c r="B758" s="135">
        <v>357</v>
      </c>
      <c r="C758" s="135">
        <v>387</v>
      </c>
      <c r="D758" s="197">
        <v>378</v>
      </c>
      <c r="E758" s="198">
        <f t="shared" si="11"/>
        <v>5.882352941176478</v>
      </c>
    </row>
    <row r="759" spans="1:5" ht="19.5" customHeight="1">
      <c r="A759" s="199" t="s">
        <v>680</v>
      </c>
      <c r="B759" s="135">
        <v>143</v>
      </c>
      <c r="C759" s="135">
        <v>0</v>
      </c>
      <c r="D759" s="197">
        <v>114</v>
      </c>
      <c r="E759" s="198">
        <f t="shared" si="11"/>
        <v>-20.27972027972028</v>
      </c>
    </row>
    <row r="760" spans="1:5" ht="19.5" customHeight="1">
      <c r="A760" s="196" t="s">
        <v>681</v>
      </c>
      <c r="B760" s="135">
        <v>133</v>
      </c>
      <c r="C760" s="135">
        <v>0</v>
      </c>
      <c r="D760" s="197">
        <v>161</v>
      </c>
      <c r="E760" s="198">
        <f t="shared" si="11"/>
        <v>21.05263157894737</v>
      </c>
    </row>
    <row r="761" spans="1:5" ht="19.5" customHeight="1">
      <c r="A761" s="199" t="s">
        <v>682</v>
      </c>
      <c r="B761" s="135">
        <v>0</v>
      </c>
      <c r="C761" s="135">
        <v>0</v>
      </c>
      <c r="D761" s="197">
        <v>0</v>
      </c>
      <c r="E761" s="198" t="e">
        <f t="shared" si="11"/>
        <v>#DIV/0!</v>
      </c>
    </row>
    <row r="762" spans="1:5" ht="19.5" customHeight="1">
      <c r="A762" s="199" t="s">
        <v>683</v>
      </c>
      <c r="B762" s="135">
        <v>0</v>
      </c>
      <c r="C762" s="135">
        <v>0</v>
      </c>
      <c r="D762" s="197">
        <v>0</v>
      </c>
      <c r="E762" s="198" t="e">
        <f t="shared" si="11"/>
        <v>#DIV/0!</v>
      </c>
    </row>
    <row r="763" spans="1:5" ht="19.5" customHeight="1">
      <c r="A763" s="199" t="s">
        <v>684</v>
      </c>
      <c r="B763" s="135">
        <v>0</v>
      </c>
      <c r="C763" s="135">
        <v>0</v>
      </c>
      <c r="D763" s="197">
        <v>0</v>
      </c>
      <c r="E763" s="198" t="e">
        <f t="shared" si="11"/>
        <v>#DIV/0!</v>
      </c>
    </row>
    <row r="764" spans="1:5" ht="19.5" customHeight="1">
      <c r="A764" s="199" t="s">
        <v>685</v>
      </c>
      <c r="B764" s="135">
        <v>133</v>
      </c>
      <c r="C764" s="135">
        <v>0</v>
      </c>
      <c r="D764" s="197">
        <v>161</v>
      </c>
      <c r="E764" s="198">
        <f t="shared" si="11"/>
        <v>21.05263157894737</v>
      </c>
    </row>
    <row r="765" spans="1:5" ht="19.5" customHeight="1">
      <c r="A765" s="196" t="s">
        <v>686</v>
      </c>
      <c r="B765" s="135">
        <v>16791</v>
      </c>
      <c r="C765" s="135">
        <v>3815</v>
      </c>
      <c r="D765" s="197">
        <v>15153</v>
      </c>
      <c r="E765" s="198">
        <f t="shared" si="11"/>
        <v>-9.755226013936038</v>
      </c>
    </row>
    <row r="766" spans="1:5" ht="19.5" customHeight="1">
      <c r="A766" s="199" t="s">
        <v>687</v>
      </c>
      <c r="B766" s="135">
        <v>2306</v>
      </c>
      <c r="C766" s="135">
        <v>1500</v>
      </c>
      <c r="D766" s="197">
        <v>1732</v>
      </c>
      <c r="E766" s="198">
        <f t="shared" si="11"/>
        <v>-24.891587163920207</v>
      </c>
    </row>
    <row r="767" spans="1:5" ht="19.5" customHeight="1">
      <c r="A767" s="199" t="s">
        <v>688</v>
      </c>
      <c r="B767" s="135">
        <v>14457</v>
      </c>
      <c r="C767" s="135">
        <v>2000</v>
      </c>
      <c r="D767" s="197">
        <v>13421</v>
      </c>
      <c r="E767" s="198">
        <f t="shared" si="11"/>
        <v>-7.1660787161928425</v>
      </c>
    </row>
    <row r="768" spans="1:5" ht="19.5" customHeight="1">
      <c r="A768" s="199" t="s">
        <v>689</v>
      </c>
      <c r="B768" s="135">
        <v>0</v>
      </c>
      <c r="C768" s="135">
        <v>0</v>
      </c>
      <c r="D768" s="197">
        <v>0</v>
      </c>
      <c r="E768" s="198" t="e">
        <f t="shared" si="11"/>
        <v>#DIV/0!</v>
      </c>
    </row>
    <row r="769" spans="1:5" ht="19.5" customHeight="1">
      <c r="A769" s="199" t="s">
        <v>690</v>
      </c>
      <c r="B769" s="135">
        <v>0</v>
      </c>
      <c r="C769" s="135">
        <v>300</v>
      </c>
      <c r="D769" s="197">
        <v>0</v>
      </c>
      <c r="E769" s="198" t="e">
        <f t="shared" si="11"/>
        <v>#DIV/0!</v>
      </c>
    </row>
    <row r="770" spans="1:5" ht="19.5" customHeight="1">
      <c r="A770" s="199" t="s">
        <v>691</v>
      </c>
      <c r="B770" s="135">
        <v>28</v>
      </c>
      <c r="C770" s="135">
        <v>15</v>
      </c>
      <c r="D770" s="197">
        <v>0</v>
      </c>
      <c r="E770" s="198">
        <f t="shared" si="11"/>
        <v>-100</v>
      </c>
    </row>
    <row r="771" spans="1:5" ht="19.5" customHeight="1">
      <c r="A771" s="196" t="s">
        <v>692</v>
      </c>
      <c r="B771" s="135">
        <v>124</v>
      </c>
      <c r="C771" s="135">
        <v>5</v>
      </c>
      <c r="D771" s="197">
        <v>48</v>
      </c>
      <c r="E771" s="198">
        <f t="shared" si="11"/>
        <v>-61.29032258064516</v>
      </c>
    </row>
    <row r="772" spans="1:5" ht="19.5" customHeight="1">
      <c r="A772" s="199" t="s">
        <v>693</v>
      </c>
      <c r="B772" s="135">
        <v>124</v>
      </c>
      <c r="C772" s="135">
        <v>5</v>
      </c>
      <c r="D772" s="197">
        <v>48</v>
      </c>
      <c r="E772" s="198">
        <f t="shared" si="11"/>
        <v>-61.29032258064516</v>
      </c>
    </row>
    <row r="773" spans="1:5" ht="19.5" customHeight="1">
      <c r="A773" s="199" t="s">
        <v>694</v>
      </c>
      <c r="B773" s="135">
        <v>0</v>
      </c>
      <c r="C773" s="135">
        <v>0</v>
      </c>
      <c r="D773" s="197">
        <v>0</v>
      </c>
      <c r="E773" s="198" t="e">
        <f aca="true" t="shared" si="12" ref="E773:E836">D773/B773*100-100</f>
        <v>#DIV/0!</v>
      </c>
    </row>
    <row r="774" spans="1:5" ht="19.5" customHeight="1">
      <c r="A774" s="199" t="s">
        <v>695</v>
      </c>
      <c r="B774" s="135">
        <v>0</v>
      </c>
      <c r="C774" s="135">
        <v>0</v>
      </c>
      <c r="D774" s="197">
        <v>0</v>
      </c>
      <c r="E774" s="198" t="e">
        <f t="shared" si="12"/>
        <v>#DIV/0!</v>
      </c>
    </row>
    <row r="775" spans="1:5" ht="19.5" customHeight="1">
      <c r="A775" s="196" t="s">
        <v>696</v>
      </c>
      <c r="B775" s="135">
        <v>70</v>
      </c>
      <c r="C775" s="135">
        <v>0</v>
      </c>
      <c r="D775" s="197">
        <v>20</v>
      </c>
      <c r="E775" s="198">
        <f t="shared" si="12"/>
        <v>-71.42857142857143</v>
      </c>
    </row>
    <row r="776" spans="1:5" ht="19.5" customHeight="1">
      <c r="A776" s="199" t="s">
        <v>697</v>
      </c>
      <c r="B776" s="135">
        <v>70</v>
      </c>
      <c r="C776" s="135">
        <v>0</v>
      </c>
      <c r="D776" s="197">
        <v>17</v>
      </c>
      <c r="E776" s="198">
        <f t="shared" si="12"/>
        <v>-75.71428571428572</v>
      </c>
    </row>
    <row r="777" spans="1:5" ht="19.5" customHeight="1">
      <c r="A777" s="199" t="s">
        <v>698</v>
      </c>
      <c r="B777" s="135">
        <v>0</v>
      </c>
      <c r="C777" s="135">
        <v>0</v>
      </c>
      <c r="D777" s="197">
        <v>3</v>
      </c>
      <c r="E777" s="198" t="e">
        <f t="shared" si="12"/>
        <v>#DIV/0!</v>
      </c>
    </row>
    <row r="778" spans="1:5" ht="19.5" customHeight="1">
      <c r="A778" s="196" t="s">
        <v>699</v>
      </c>
      <c r="B778" s="135">
        <v>240</v>
      </c>
      <c r="C778" s="135">
        <v>55</v>
      </c>
      <c r="D778" s="197">
        <v>1619</v>
      </c>
      <c r="E778" s="198">
        <f t="shared" si="12"/>
        <v>574.5833333333334</v>
      </c>
    </row>
    <row r="779" spans="1:5" ht="19.5" customHeight="1">
      <c r="A779" s="199" t="s">
        <v>700</v>
      </c>
      <c r="B779" s="135">
        <v>240</v>
      </c>
      <c r="C779" s="135">
        <v>0</v>
      </c>
      <c r="D779" s="197">
        <v>1619</v>
      </c>
      <c r="E779" s="198">
        <f t="shared" si="12"/>
        <v>574.5833333333334</v>
      </c>
    </row>
    <row r="780" spans="1:5" ht="19.5" customHeight="1">
      <c r="A780" s="196" t="s">
        <v>701</v>
      </c>
      <c r="B780" s="135">
        <v>1024</v>
      </c>
      <c r="C780" s="135">
        <v>970</v>
      </c>
      <c r="D780" s="197">
        <v>1906</v>
      </c>
      <c r="E780" s="198">
        <f t="shared" si="12"/>
        <v>86.1328125</v>
      </c>
    </row>
    <row r="781" spans="1:5" ht="19.5" customHeight="1">
      <c r="A781" s="196" t="s">
        <v>702</v>
      </c>
      <c r="B781" s="135">
        <v>675</v>
      </c>
      <c r="C781" s="135">
        <v>549</v>
      </c>
      <c r="D781" s="197">
        <v>671</v>
      </c>
      <c r="E781" s="198">
        <f t="shared" si="12"/>
        <v>-0.5925925925925952</v>
      </c>
    </row>
    <row r="782" spans="1:5" ht="19.5" customHeight="1">
      <c r="A782" s="199" t="s">
        <v>121</v>
      </c>
      <c r="B782" s="135">
        <v>104</v>
      </c>
      <c r="C782" s="135">
        <v>132</v>
      </c>
      <c r="D782" s="197">
        <v>81</v>
      </c>
      <c r="E782" s="198">
        <f t="shared" si="12"/>
        <v>-22.115384615384613</v>
      </c>
    </row>
    <row r="783" spans="1:5" ht="19.5" customHeight="1">
      <c r="A783" s="199" t="s">
        <v>122</v>
      </c>
      <c r="B783" s="135">
        <v>0</v>
      </c>
      <c r="C783" s="135">
        <v>0</v>
      </c>
      <c r="D783" s="197">
        <v>0</v>
      </c>
      <c r="E783" s="198" t="e">
        <f t="shared" si="12"/>
        <v>#DIV/0!</v>
      </c>
    </row>
    <row r="784" spans="1:5" ht="19.5" customHeight="1">
      <c r="A784" s="199" t="s">
        <v>123</v>
      </c>
      <c r="B784" s="135">
        <v>0</v>
      </c>
      <c r="C784" s="135">
        <v>0</v>
      </c>
      <c r="D784" s="197">
        <v>0</v>
      </c>
      <c r="E784" s="198" t="e">
        <f t="shared" si="12"/>
        <v>#DIV/0!</v>
      </c>
    </row>
    <row r="785" spans="1:5" ht="19.5" customHeight="1">
      <c r="A785" s="199" t="s">
        <v>703</v>
      </c>
      <c r="B785" s="135">
        <v>0</v>
      </c>
      <c r="C785" s="135">
        <v>0</v>
      </c>
      <c r="D785" s="197">
        <v>0</v>
      </c>
      <c r="E785" s="198" t="e">
        <f t="shared" si="12"/>
        <v>#DIV/0!</v>
      </c>
    </row>
    <row r="786" spans="1:5" ht="19.5" customHeight="1">
      <c r="A786" s="199" t="s">
        <v>704</v>
      </c>
      <c r="B786" s="135">
        <v>0</v>
      </c>
      <c r="C786" s="135">
        <v>0</v>
      </c>
      <c r="D786" s="197">
        <v>0</v>
      </c>
      <c r="E786" s="198" t="e">
        <f t="shared" si="12"/>
        <v>#DIV/0!</v>
      </c>
    </row>
    <row r="787" spans="1:5" ht="19.5" customHeight="1">
      <c r="A787" s="199" t="s">
        <v>705</v>
      </c>
      <c r="B787" s="135">
        <v>0</v>
      </c>
      <c r="C787" s="135">
        <v>0</v>
      </c>
      <c r="D787" s="197">
        <v>0</v>
      </c>
      <c r="E787" s="198" t="e">
        <f t="shared" si="12"/>
        <v>#DIV/0!</v>
      </c>
    </row>
    <row r="788" spans="1:5" ht="19.5" customHeight="1">
      <c r="A788" s="199" t="s">
        <v>706</v>
      </c>
      <c r="B788" s="135">
        <v>0</v>
      </c>
      <c r="C788" s="135">
        <v>0</v>
      </c>
      <c r="D788" s="197">
        <v>0</v>
      </c>
      <c r="E788" s="198" t="e">
        <f t="shared" si="12"/>
        <v>#DIV/0!</v>
      </c>
    </row>
    <row r="789" spans="1:5" ht="19.5" customHeight="1">
      <c r="A789" s="199" t="s">
        <v>707</v>
      </c>
      <c r="B789" s="135">
        <v>571</v>
      </c>
      <c r="C789" s="135">
        <v>417</v>
      </c>
      <c r="D789" s="197">
        <v>590</v>
      </c>
      <c r="E789" s="198">
        <f t="shared" si="12"/>
        <v>3.327495621716281</v>
      </c>
    </row>
    <row r="790" spans="1:5" ht="19.5" customHeight="1">
      <c r="A790" s="196" t="s">
        <v>708</v>
      </c>
      <c r="B790" s="135">
        <v>139</v>
      </c>
      <c r="C790" s="135">
        <v>403</v>
      </c>
      <c r="D790" s="197">
        <v>147</v>
      </c>
      <c r="E790" s="198">
        <f t="shared" si="12"/>
        <v>5.755395683453244</v>
      </c>
    </row>
    <row r="791" spans="1:5" ht="19.5" customHeight="1">
      <c r="A791" s="199" t="s">
        <v>709</v>
      </c>
      <c r="B791" s="135">
        <v>0</v>
      </c>
      <c r="C791" s="135">
        <v>0</v>
      </c>
      <c r="D791" s="197">
        <v>0</v>
      </c>
      <c r="E791" s="198" t="e">
        <f t="shared" si="12"/>
        <v>#DIV/0!</v>
      </c>
    </row>
    <row r="792" spans="1:5" ht="19.5" customHeight="1">
      <c r="A792" s="199" t="s">
        <v>710</v>
      </c>
      <c r="B792" s="135">
        <v>0</v>
      </c>
      <c r="C792" s="135">
        <v>0</v>
      </c>
      <c r="D792" s="197">
        <v>0</v>
      </c>
      <c r="E792" s="198" t="e">
        <f t="shared" si="12"/>
        <v>#DIV/0!</v>
      </c>
    </row>
    <row r="793" spans="1:5" ht="19.5" customHeight="1">
      <c r="A793" s="199" t="s">
        <v>711</v>
      </c>
      <c r="B793" s="135">
        <v>139</v>
      </c>
      <c r="C793" s="135">
        <v>403</v>
      </c>
      <c r="D793" s="197">
        <v>147</v>
      </c>
      <c r="E793" s="198">
        <f t="shared" si="12"/>
        <v>5.755395683453244</v>
      </c>
    </row>
    <row r="794" spans="1:5" ht="19.5" customHeight="1">
      <c r="A794" s="196" t="s">
        <v>712</v>
      </c>
      <c r="B794" s="135">
        <v>0</v>
      </c>
      <c r="C794" s="135">
        <v>0</v>
      </c>
      <c r="D794" s="197">
        <v>0</v>
      </c>
      <c r="E794" s="198" t="e">
        <f t="shared" si="12"/>
        <v>#DIV/0!</v>
      </c>
    </row>
    <row r="795" spans="1:5" ht="19.5" customHeight="1">
      <c r="A795" s="199" t="s">
        <v>713</v>
      </c>
      <c r="B795" s="135">
        <v>0</v>
      </c>
      <c r="C795" s="135">
        <v>0</v>
      </c>
      <c r="D795" s="197">
        <v>0</v>
      </c>
      <c r="E795" s="198" t="e">
        <f t="shared" si="12"/>
        <v>#DIV/0!</v>
      </c>
    </row>
    <row r="796" spans="1:5" ht="19.5" customHeight="1">
      <c r="A796" s="199" t="s">
        <v>714</v>
      </c>
      <c r="B796" s="135">
        <v>0</v>
      </c>
      <c r="C796" s="135">
        <v>0</v>
      </c>
      <c r="D796" s="197">
        <v>0</v>
      </c>
      <c r="E796" s="198" t="e">
        <f t="shared" si="12"/>
        <v>#DIV/0!</v>
      </c>
    </row>
    <row r="797" spans="1:5" ht="19.5" customHeight="1">
      <c r="A797" s="199" t="s">
        <v>715</v>
      </c>
      <c r="B797" s="135">
        <v>0</v>
      </c>
      <c r="C797" s="135">
        <v>0</v>
      </c>
      <c r="D797" s="197">
        <v>0</v>
      </c>
      <c r="E797" s="198" t="e">
        <f t="shared" si="12"/>
        <v>#DIV/0!</v>
      </c>
    </row>
    <row r="798" spans="1:5" ht="19.5" customHeight="1">
      <c r="A798" s="199" t="s">
        <v>716</v>
      </c>
      <c r="B798" s="135">
        <v>0</v>
      </c>
      <c r="C798" s="135">
        <v>0</v>
      </c>
      <c r="D798" s="197">
        <v>0</v>
      </c>
      <c r="E798" s="198" t="e">
        <f t="shared" si="12"/>
        <v>#DIV/0!</v>
      </c>
    </row>
    <row r="799" spans="1:5" ht="19.5" customHeight="1">
      <c r="A799" s="199" t="s">
        <v>717</v>
      </c>
      <c r="B799" s="135">
        <v>0</v>
      </c>
      <c r="C799" s="135">
        <v>0</v>
      </c>
      <c r="D799" s="197">
        <v>0</v>
      </c>
      <c r="E799" s="198" t="e">
        <f t="shared" si="12"/>
        <v>#DIV/0!</v>
      </c>
    </row>
    <row r="800" spans="1:5" ht="19.5" customHeight="1">
      <c r="A800" s="199" t="s">
        <v>718</v>
      </c>
      <c r="B800" s="135">
        <v>0</v>
      </c>
      <c r="C800" s="135">
        <v>0</v>
      </c>
      <c r="D800" s="197">
        <v>0</v>
      </c>
      <c r="E800" s="198" t="e">
        <f t="shared" si="12"/>
        <v>#DIV/0!</v>
      </c>
    </row>
    <row r="801" spans="1:5" ht="19.5" customHeight="1">
      <c r="A801" s="199" t="s">
        <v>719</v>
      </c>
      <c r="B801" s="135">
        <v>0</v>
      </c>
      <c r="C801" s="135">
        <v>0</v>
      </c>
      <c r="D801" s="197">
        <v>0</v>
      </c>
      <c r="E801" s="198" t="e">
        <f t="shared" si="12"/>
        <v>#DIV/0!</v>
      </c>
    </row>
    <row r="802" spans="1:5" ht="19.5" customHeight="1">
      <c r="A802" s="196" t="s">
        <v>720</v>
      </c>
      <c r="B802" s="135">
        <v>0</v>
      </c>
      <c r="C802" s="135">
        <v>0</v>
      </c>
      <c r="D802" s="197">
        <v>396</v>
      </c>
      <c r="E802" s="198" t="e">
        <f t="shared" si="12"/>
        <v>#DIV/0!</v>
      </c>
    </row>
    <row r="803" spans="1:5" ht="19.5" customHeight="1">
      <c r="A803" s="199" t="s">
        <v>721</v>
      </c>
      <c r="B803" s="135">
        <v>0</v>
      </c>
      <c r="C803" s="135">
        <v>0</v>
      </c>
      <c r="D803" s="197">
        <v>0</v>
      </c>
      <c r="E803" s="198" t="e">
        <f t="shared" si="12"/>
        <v>#DIV/0!</v>
      </c>
    </row>
    <row r="804" spans="1:5" ht="19.5" customHeight="1">
      <c r="A804" s="199" t="s">
        <v>722</v>
      </c>
      <c r="B804" s="135">
        <v>0</v>
      </c>
      <c r="C804" s="135">
        <v>0</v>
      </c>
      <c r="D804" s="197">
        <v>396</v>
      </c>
      <c r="E804" s="198" t="e">
        <f t="shared" si="12"/>
        <v>#DIV/0!</v>
      </c>
    </row>
    <row r="805" spans="1:5" ht="19.5" customHeight="1">
      <c r="A805" s="199" t="s">
        <v>723</v>
      </c>
      <c r="B805" s="135">
        <v>0</v>
      </c>
      <c r="C805" s="135">
        <v>0</v>
      </c>
      <c r="D805" s="197">
        <v>0</v>
      </c>
      <c r="E805" s="198" t="e">
        <f t="shared" si="12"/>
        <v>#DIV/0!</v>
      </c>
    </row>
    <row r="806" spans="1:5" ht="19.5" customHeight="1">
      <c r="A806" s="199" t="s">
        <v>724</v>
      </c>
      <c r="B806" s="135">
        <v>0</v>
      </c>
      <c r="C806" s="135">
        <v>0</v>
      </c>
      <c r="D806" s="197">
        <v>0</v>
      </c>
      <c r="E806" s="198" t="e">
        <f t="shared" si="12"/>
        <v>#DIV/0!</v>
      </c>
    </row>
    <row r="807" spans="1:5" ht="19.5" customHeight="1">
      <c r="A807" s="199" t="s">
        <v>725</v>
      </c>
      <c r="B807" s="135">
        <v>0</v>
      </c>
      <c r="C807" s="135">
        <v>0</v>
      </c>
      <c r="D807" s="197">
        <v>0</v>
      </c>
      <c r="E807" s="198" t="e">
        <f t="shared" si="12"/>
        <v>#DIV/0!</v>
      </c>
    </row>
    <row r="808" spans="1:5" ht="19.5" customHeight="1">
      <c r="A808" s="196" t="s">
        <v>726</v>
      </c>
      <c r="B808" s="135">
        <v>0</v>
      </c>
      <c r="C808" s="135">
        <v>0</v>
      </c>
      <c r="D808" s="197">
        <v>0</v>
      </c>
      <c r="E808" s="198" t="e">
        <f t="shared" si="12"/>
        <v>#DIV/0!</v>
      </c>
    </row>
    <row r="809" spans="1:5" ht="19.5" customHeight="1">
      <c r="A809" s="199" t="s">
        <v>727</v>
      </c>
      <c r="B809" s="135">
        <v>0</v>
      </c>
      <c r="C809" s="135">
        <v>0</v>
      </c>
      <c r="D809" s="197">
        <v>0</v>
      </c>
      <c r="E809" s="198" t="e">
        <f t="shared" si="12"/>
        <v>#DIV/0!</v>
      </c>
    </row>
    <row r="810" spans="1:5" ht="19.5" customHeight="1">
      <c r="A810" s="199" t="s">
        <v>728</v>
      </c>
      <c r="B810" s="135">
        <v>0</v>
      </c>
      <c r="C810" s="135">
        <v>0</v>
      </c>
      <c r="D810" s="197">
        <v>0</v>
      </c>
      <c r="E810" s="198" t="e">
        <f t="shared" si="12"/>
        <v>#DIV/0!</v>
      </c>
    </row>
    <row r="811" spans="1:5" ht="19.5" customHeight="1">
      <c r="A811" s="199" t="s">
        <v>729</v>
      </c>
      <c r="B811" s="135">
        <v>0</v>
      </c>
      <c r="C811" s="135">
        <v>0</v>
      </c>
      <c r="D811" s="197">
        <v>0</v>
      </c>
      <c r="E811" s="198" t="e">
        <f t="shared" si="12"/>
        <v>#DIV/0!</v>
      </c>
    </row>
    <row r="812" spans="1:5" ht="19.5" customHeight="1">
      <c r="A812" s="199" t="s">
        <v>730</v>
      </c>
      <c r="B812" s="135">
        <v>0</v>
      </c>
      <c r="C812" s="135">
        <v>0</v>
      </c>
      <c r="D812" s="197">
        <v>0</v>
      </c>
      <c r="E812" s="198" t="e">
        <f t="shared" si="12"/>
        <v>#DIV/0!</v>
      </c>
    </row>
    <row r="813" spans="1:5" ht="19.5" customHeight="1">
      <c r="A813" s="199" t="s">
        <v>731</v>
      </c>
      <c r="B813" s="135">
        <v>0</v>
      </c>
      <c r="C813" s="135">
        <v>0</v>
      </c>
      <c r="D813" s="197">
        <v>0</v>
      </c>
      <c r="E813" s="198" t="e">
        <f t="shared" si="12"/>
        <v>#DIV/0!</v>
      </c>
    </row>
    <row r="814" spans="1:5" ht="19.5" customHeight="1">
      <c r="A814" s="199" t="s">
        <v>732</v>
      </c>
      <c r="B814" s="135">
        <v>0</v>
      </c>
      <c r="C814" s="135">
        <v>0</v>
      </c>
      <c r="D814" s="197">
        <v>0</v>
      </c>
      <c r="E814" s="198" t="e">
        <f t="shared" si="12"/>
        <v>#DIV/0!</v>
      </c>
    </row>
    <row r="815" spans="1:5" ht="19.5" customHeight="1">
      <c r="A815" s="196" t="s">
        <v>733</v>
      </c>
      <c r="B815" s="135">
        <v>0</v>
      </c>
      <c r="C815" s="135">
        <v>0</v>
      </c>
      <c r="D815" s="197">
        <v>0</v>
      </c>
      <c r="E815" s="198" t="e">
        <f t="shared" si="12"/>
        <v>#DIV/0!</v>
      </c>
    </row>
    <row r="816" spans="1:5" ht="19.5" customHeight="1">
      <c r="A816" s="199" t="s">
        <v>734</v>
      </c>
      <c r="B816" s="135">
        <v>0</v>
      </c>
      <c r="C816" s="135">
        <v>0</v>
      </c>
      <c r="D816" s="197">
        <v>0</v>
      </c>
      <c r="E816" s="198" t="e">
        <f t="shared" si="12"/>
        <v>#DIV/0!</v>
      </c>
    </row>
    <row r="817" spans="1:5" ht="19.5" customHeight="1">
      <c r="A817" s="199" t="s">
        <v>735</v>
      </c>
      <c r="B817" s="135">
        <v>0</v>
      </c>
      <c r="C817" s="135">
        <v>0</v>
      </c>
      <c r="D817" s="197">
        <v>0</v>
      </c>
      <c r="E817" s="198" t="e">
        <f t="shared" si="12"/>
        <v>#DIV/0!</v>
      </c>
    </row>
    <row r="818" spans="1:5" ht="19.5" customHeight="1">
      <c r="A818" s="199" t="s">
        <v>736</v>
      </c>
      <c r="B818" s="135">
        <v>0</v>
      </c>
      <c r="C818" s="135">
        <v>0</v>
      </c>
      <c r="D818" s="197">
        <v>0</v>
      </c>
      <c r="E818" s="198" t="e">
        <f t="shared" si="12"/>
        <v>#DIV/0!</v>
      </c>
    </row>
    <row r="819" spans="1:5" ht="19.5" customHeight="1">
      <c r="A819" s="199" t="s">
        <v>737</v>
      </c>
      <c r="B819" s="135">
        <v>0</v>
      </c>
      <c r="C819" s="135">
        <v>0</v>
      </c>
      <c r="D819" s="197">
        <v>0</v>
      </c>
      <c r="E819" s="198" t="e">
        <f t="shared" si="12"/>
        <v>#DIV/0!</v>
      </c>
    </row>
    <row r="820" spans="1:5" ht="19.5" customHeight="1">
      <c r="A820" s="199" t="s">
        <v>738</v>
      </c>
      <c r="B820" s="135">
        <v>0</v>
      </c>
      <c r="C820" s="135">
        <v>0</v>
      </c>
      <c r="D820" s="197">
        <v>0</v>
      </c>
      <c r="E820" s="198" t="e">
        <f t="shared" si="12"/>
        <v>#DIV/0!</v>
      </c>
    </row>
    <row r="821" spans="1:5" ht="19.5" customHeight="1">
      <c r="A821" s="196" t="s">
        <v>739</v>
      </c>
      <c r="B821" s="135">
        <v>0</v>
      </c>
      <c r="C821" s="135">
        <v>0</v>
      </c>
      <c r="D821" s="197">
        <v>0</v>
      </c>
      <c r="E821" s="198" t="e">
        <f t="shared" si="12"/>
        <v>#DIV/0!</v>
      </c>
    </row>
    <row r="822" spans="1:5" ht="19.5" customHeight="1">
      <c r="A822" s="199" t="s">
        <v>740</v>
      </c>
      <c r="B822" s="135">
        <v>0</v>
      </c>
      <c r="C822" s="135">
        <v>0</v>
      </c>
      <c r="D822" s="197">
        <v>0</v>
      </c>
      <c r="E822" s="198" t="e">
        <f t="shared" si="12"/>
        <v>#DIV/0!</v>
      </c>
    </row>
    <row r="823" spans="1:5" ht="19.5" customHeight="1">
      <c r="A823" s="199" t="s">
        <v>741</v>
      </c>
      <c r="B823" s="135">
        <v>0</v>
      </c>
      <c r="C823" s="135">
        <v>0</v>
      </c>
      <c r="D823" s="197">
        <v>0</v>
      </c>
      <c r="E823" s="198" t="e">
        <f t="shared" si="12"/>
        <v>#DIV/0!</v>
      </c>
    </row>
    <row r="824" spans="1:5" ht="19.5" customHeight="1">
      <c r="A824" s="196" t="s">
        <v>742</v>
      </c>
      <c r="B824" s="135">
        <v>0</v>
      </c>
      <c r="C824" s="135">
        <v>0</v>
      </c>
      <c r="D824" s="197">
        <v>0</v>
      </c>
      <c r="E824" s="198" t="e">
        <f t="shared" si="12"/>
        <v>#DIV/0!</v>
      </c>
    </row>
    <row r="825" spans="1:5" ht="19.5" customHeight="1">
      <c r="A825" s="199" t="s">
        <v>743</v>
      </c>
      <c r="B825" s="135">
        <v>0</v>
      </c>
      <c r="C825" s="135">
        <v>0</v>
      </c>
      <c r="D825" s="197">
        <v>0</v>
      </c>
      <c r="E825" s="198" t="e">
        <f t="shared" si="12"/>
        <v>#DIV/0!</v>
      </c>
    </row>
    <row r="826" spans="1:5" ht="19.5" customHeight="1">
      <c r="A826" s="199" t="s">
        <v>744</v>
      </c>
      <c r="B826" s="135">
        <v>0</v>
      </c>
      <c r="C826" s="135">
        <v>0</v>
      </c>
      <c r="D826" s="197">
        <v>0</v>
      </c>
      <c r="E826" s="198" t="e">
        <f t="shared" si="12"/>
        <v>#DIV/0!</v>
      </c>
    </row>
    <row r="827" spans="1:5" ht="19.5" customHeight="1">
      <c r="A827" s="196" t="s">
        <v>745</v>
      </c>
      <c r="B827" s="135">
        <v>0</v>
      </c>
      <c r="C827" s="135">
        <v>0</v>
      </c>
      <c r="D827" s="197">
        <v>0</v>
      </c>
      <c r="E827" s="198" t="e">
        <f t="shared" si="12"/>
        <v>#DIV/0!</v>
      </c>
    </row>
    <row r="828" spans="1:5" ht="19.5" customHeight="1">
      <c r="A828" s="199" t="s">
        <v>746</v>
      </c>
      <c r="B828" s="135">
        <v>0</v>
      </c>
      <c r="C828" s="135">
        <v>0</v>
      </c>
      <c r="D828" s="197">
        <v>0</v>
      </c>
      <c r="E828" s="198" t="e">
        <f t="shared" si="12"/>
        <v>#DIV/0!</v>
      </c>
    </row>
    <row r="829" spans="1:5" ht="19.5" customHeight="1">
      <c r="A829" s="196" t="s">
        <v>747</v>
      </c>
      <c r="B829" s="135">
        <v>36</v>
      </c>
      <c r="C829" s="135">
        <v>0</v>
      </c>
      <c r="D829" s="197">
        <v>0</v>
      </c>
      <c r="E829" s="198">
        <f t="shared" si="12"/>
        <v>-100</v>
      </c>
    </row>
    <row r="830" spans="1:5" ht="19.5" customHeight="1">
      <c r="A830" s="199" t="s">
        <v>748</v>
      </c>
      <c r="B830" s="135">
        <v>36</v>
      </c>
      <c r="C830" s="135">
        <v>0</v>
      </c>
      <c r="D830" s="197">
        <v>0</v>
      </c>
      <c r="E830" s="198">
        <f t="shared" si="12"/>
        <v>-100</v>
      </c>
    </row>
    <row r="831" spans="1:5" ht="19.5" customHeight="1">
      <c r="A831" s="196" t="s">
        <v>749</v>
      </c>
      <c r="B831" s="135">
        <v>104</v>
      </c>
      <c r="C831" s="135">
        <v>18</v>
      </c>
      <c r="D831" s="197">
        <v>104</v>
      </c>
      <c r="E831" s="198">
        <f t="shared" si="12"/>
        <v>0</v>
      </c>
    </row>
    <row r="832" spans="1:5" ht="19.5" customHeight="1">
      <c r="A832" s="199" t="s">
        <v>750</v>
      </c>
      <c r="B832" s="135">
        <v>0</v>
      </c>
      <c r="C832" s="135">
        <v>0</v>
      </c>
      <c r="D832" s="197">
        <v>0</v>
      </c>
      <c r="E832" s="198" t="e">
        <f t="shared" si="12"/>
        <v>#DIV/0!</v>
      </c>
    </row>
    <row r="833" spans="1:5" ht="19.5" customHeight="1">
      <c r="A833" s="199" t="s">
        <v>751</v>
      </c>
      <c r="B833" s="135">
        <v>0</v>
      </c>
      <c r="C833" s="135">
        <v>0</v>
      </c>
      <c r="D833" s="197">
        <v>0</v>
      </c>
      <c r="E833" s="198" t="e">
        <f t="shared" si="12"/>
        <v>#DIV/0!</v>
      </c>
    </row>
    <row r="834" spans="1:5" ht="19.5" customHeight="1">
      <c r="A834" s="199" t="s">
        <v>752</v>
      </c>
      <c r="B834" s="135">
        <v>0</v>
      </c>
      <c r="C834" s="135">
        <v>0</v>
      </c>
      <c r="D834" s="197">
        <v>0</v>
      </c>
      <c r="E834" s="198" t="e">
        <f t="shared" si="12"/>
        <v>#DIV/0!</v>
      </c>
    </row>
    <row r="835" spans="1:5" ht="19.5" customHeight="1">
      <c r="A835" s="199" t="s">
        <v>753</v>
      </c>
      <c r="B835" s="135">
        <v>0</v>
      </c>
      <c r="C835" s="135">
        <v>0</v>
      </c>
      <c r="D835" s="197">
        <v>0</v>
      </c>
      <c r="E835" s="198" t="e">
        <f t="shared" si="12"/>
        <v>#DIV/0!</v>
      </c>
    </row>
    <row r="836" spans="1:5" ht="19.5" customHeight="1">
      <c r="A836" s="199" t="s">
        <v>754</v>
      </c>
      <c r="B836" s="135">
        <v>104</v>
      </c>
      <c r="C836" s="135">
        <v>18</v>
      </c>
      <c r="D836" s="197">
        <v>104</v>
      </c>
      <c r="E836" s="198">
        <f t="shared" si="12"/>
        <v>0</v>
      </c>
    </row>
    <row r="837" spans="1:5" ht="19.5" customHeight="1">
      <c r="A837" s="196" t="s">
        <v>755</v>
      </c>
      <c r="B837" s="135">
        <v>0</v>
      </c>
      <c r="C837" s="135">
        <v>0</v>
      </c>
      <c r="D837" s="197">
        <v>0</v>
      </c>
      <c r="E837" s="198" t="e">
        <f aca="true" t="shared" si="13" ref="E837:E900">D837/B837*100-100</f>
        <v>#DIV/0!</v>
      </c>
    </row>
    <row r="838" spans="1:5" ht="19.5" customHeight="1">
      <c r="A838" s="199" t="s">
        <v>756</v>
      </c>
      <c r="B838" s="135">
        <v>0</v>
      </c>
      <c r="C838" s="135">
        <v>0</v>
      </c>
      <c r="D838" s="197">
        <v>0</v>
      </c>
      <c r="E838" s="198" t="e">
        <f t="shared" si="13"/>
        <v>#DIV/0!</v>
      </c>
    </row>
    <row r="839" spans="1:5" ht="19.5" customHeight="1">
      <c r="A839" s="196" t="s">
        <v>757</v>
      </c>
      <c r="B839" s="135">
        <v>0</v>
      </c>
      <c r="C839" s="135">
        <v>0</v>
      </c>
      <c r="D839" s="197">
        <v>0</v>
      </c>
      <c r="E839" s="198" t="e">
        <f t="shared" si="13"/>
        <v>#DIV/0!</v>
      </c>
    </row>
    <row r="840" spans="1:5" ht="19.5" customHeight="1">
      <c r="A840" s="199" t="s">
        <v>758</v>
      </c>
      <c r="B840" s="135">
        <v>0</v>
      </c>
      <c r="C840" s="135">
        <v>0</v>
      </c>
      <c r="D840" s="197">
        <v>0</v>
      </c>
      <c r="E840" s="198" t="e">
        <f t="shared" si="13"/>
        <v>#DIV/0!</v>
      </c>
    </row>
    <row r="841" spans="1:5" ht="19.5" customHeight="1">
      <c r="A841" s="196" t="s">
        <v>759</v>
      </c>
      <c r="B841" s="135">
        <v>0</v>
      </c>
      <c r="C841" s="135">
        <v>0</v>
      </c>
      <c r="D841" s="197">
        <v>0</v>
      </c>
      <c r="E841" s="198" t="e">
        <f t="shared" si="13"/>
        <v>#DIV/0!</v>
      </c>
    </row>
    <row r="842" spans="1:5" ht="19.5" customHeight="1">
      <c r="A842" s="199" t="s">
        <v>121</v>
      </c>
      <c r="B842" s="135">
        <v>0</v>
      </c>
      <c r="C842" s="135">
        <v>0</v>
      </c>
      <c r="D842" s="197">
        <v>0</v>
      </c>
      <c r="E842" s="198" t="e">
        <f t="shared" si="13"/>
        <v>#DIV/0!</v>
      </c>
    </row>
    <row r="843" spans="1:5" ht="19.5" customHeight="1">
      <c r="A843" s="199" t="s">
        <v>122</v>
      </c>
      <c r="B843" s="135">
        <v>0</v>
      </c>
      <c r="C843" s="135">
        <v>0</v>
      </c>
      <c r="D843" s="197">
        <v>0</v>
      </c>
      <c r="E843" s="198" t="e">
        <f t="shared" si="13"/>
        <v>#DIV/0!</v>
      </c>
    </row>
    <row r="844" spans="1:5" ht="19.5" customHeight="1">
      <c r="A844" s="199" t="s">
        <v>123</v>
      </c>
      <c r="B844" s="135">
        <v>0</v>
      </c>
      <c r="C844" s="135">
        <v>0</v>
      </c>
      <c r="D844" s="197">
        <v>0</v>
      </c>
      <c r="E844" s="198" t="e">
        <f t="shared" si="13"/>
        <v>#DIV/0!</v>
      </c>
    </row>
    <row r="845" spans="1:5" ht="19.5" customHeight="1">
      <c r="A845" s="199" t="s">
        <v>760</v>
      </c>
      <c r="B845" s="135">
        <v>0</v>
      </c>
      <c r="C845" s="135">
        <v>0</v>
      </c>
      <c r="D845" s="197">
        <v>0</v>
      </c>
      <c r="E845" s="198" t="e">
        <f t="shared" si="13"/>
        <v>#DIV/0!</v>
      </c>
    </row>
    <row r="846" spans="1:5" ht="19.5" customHeight="1">
      <c r="A846" s="199" t="s">
        <v>761</v>
      </c>
      <c r="B846" s="135">
        <v>0</v>
      </c>
      <c r="C846" s="135">
        <v>0</v>
      </c>
      <c r="D846" s="197">
        <v>0</v>
      </c>
      <c r="E846" s="198" t="e">
        <f t="shared" si="13"/>
        <v>#DIV/0!</v>
      </c>
    </row>
    <row r="847" spans="1:5" ht="19.5" customHeight="1">
      <c r="A847" s="199" t="s">
        <v>762</v>
      </c>
      <c r="B847" s="135">
        <v>0</v>
      </c>
      <c r="C847" s="135">
        <v>0</v>
      </c>
      <c r="D847" s="197">
        <v>0</v>
      </c>
      <c r="E847" s="198" t="e">
        <f t="shared" si="13"/>
        <v>#DIV/0!</v>
      </c>
    </row>
    <row r="848" spans="1:5" ht="19.5" customHeight="1">
      <c r="A848" s="199" t="s">
        <v>763</v>
      </c>
      <c r="B848" s="135">
        <v>0</v>
      </c>
      <c r="C848" s="135">
        <v>0</v>
      </c>
      <c r="D848" s="197">
        <v>0</v>
      </c>
      <c r="E848" s="198" t="e">
        <f t="shared" si="13"/>
        <v>#DIV/0!</v>
      </c>
    </row>
    <row r="849" spans="1:5" ht="19.5" customHeight="1">
      <c r="A849" s="199" t="s">
        <v>764</v>
      </c>
      <c r="B849" s="135">
        <v>0</v>
      </c>
      <c r="C849" s="135">
        <v>0</v>
      </c>
      <c r="D849" s="197">
        <v>0</v>
      </c>
      <c r="E849" s="198" t="e">
        <f t="shared" si="13"/>
        <v>#DIV/0!</v>
      </c>
    </row>
    <row r="850" spans="1:5" ht="19.5" customHeight="1">
      <c r="A850" s="199" t="s">
        <v>765</v>
      </c>
      <c r="B850" s="135">
        <v>0</v>
      </c>
      <c r="C850" s="135">
        <v>0</v>
      </c>
      <c r="D850" s="197">
        <v>0</v>
      </c>
      <c r="E850" s="198" t="e">
        <f t="shared" si="13"/>
        <v>#DIV/0!</v>
      </c>
    </row>
    <row r="851" spans="1:5" ht="19.5" customHeight="1">
      <c r="A851" s="199" t="s">
        <v>766</v>
      </c>
      <c r="B851" s="135">
        <v>0</v>
      </c>
      <c r="C851" s="135">
        <v>0</v>
      </c>
      <c r="D851" s="197">
        <v>0</v>
      </c>
      <c r="E851" s="198" t="e">
        <f t="shared" si="13"/>
        <v>#DIV/0!</v>
      </c>
    </row>
    <row r="852" spans="1:5" ht="19.5" customHeight="1">
      <c r="A852" s="199" t="s">
        <v>164</v>
      </c>
      <c r="B852" s="135">
        <v>0</v>
      </c>
      <c r="C852" s="135">
        <v>0</v>
      </c>
      <c r="D852" s="197">
        <v>0</v>
      </c>
      <c r="E852" s="198" t="e">
        <f t="shared" si="13"/>
        <v>#DIV/0!</v>
      </c>
    </row>
    <row r="853" spans="1:5" ht="19.5" customHeight="1">
      <c r="A853" s="199" t="s">
        <v>767</v>
      </c>
      <c r="B853" s="135">
        <v>0</v>
      </c>
      <c r="C853" s="135">
        <v>0</v>
      </c>
      <c r="D853" s="197">
        <v>0</v>
      </c>
      <c r="E853" s="198" t="e">
        <f t="shared" si="13"/>
        <v>#DIV/0!</v>
      </c>
    </row>
    <row r="854" spans="1:5" ht="19.5" customHeight="1">
      <c r="A854" s="199" t="s">
        <v>130</v>
      </c>
      <c r="B854" s="135">
        <v>0</v>
      </c>
      <c r="C854" s="135">
        <v>0</v>
      </c>
      <c r="D854" s="197">
        <v>0</v>
      </c>
      <c r="E854" s="198" t="e">
        <f t="shared" si="13"/>
        <v>#DIV/0!</v>
      </c>
    </row>
    <row r="855" spans="1:5" ht="19.5" customHeight="1">
      <c r="A855" s="199" t="s">
        <v>768</v>
      </c>
      <c r="B855" s="135">
        <v>0</v>
      </c>
      <c r="C855" s="135">
        <v>0</v>
      </c>
      <c r="D855" s="197">
        <v>0</v>
      </c>
      <c r="E855" s="198" t="e">
        <f t="shared" si="13"/>
        <v>#DIV/0!</v>
      </c>
    </row>
    <row r="856" spans="1:5" ht="19.5" customHeight="1">
      <c r="A856" s="196" t="s">
        <v>769</v>
      </c>
      <c r="B856" s="135">
        <v>70</v>
      </c>
      <c r="C856" s="135">
        <v>0</v>
      </c>
      <c r="D856" s="197">
        <v>588</v>
      </c>
      <c r="E856" s="198">
        <f t="shared" si="13"/>
        <v>740</v>
      </c>
    </row>
    <row r="857" spans="1:5" ht="19.5" customHeight="1">
      <c r="A857" s="199" t="s">
        <v>770</v>
      </c>
      <c r="B857" s="135">
        <v>70</v>
      </c>
      <c r="C857" s="135">
        <v>0</v>
      </c>
      <c r="D857" s="197">
        <v>588</v>
      </c>
      <c r="E857" s="198">
        <f t="shared" si="13"/>
        <v>740</v>
      </c>
    </row>
    <row r="858" spans="1:5" ht="19.5" customHeight="1">
      <c r="A858" s="196" t="s">
        <v>771</v>
      </c>
      <c r="B858" s="135">
        <v>53319</v>
      </c>
      <c r="C858" s="135">
        <v>26113</v>
      </c>
      <c r="D858" s="197">
        <v>48948</v>
      </c>
      <c r="E858" s="198">
        <f t="shared" si="13"/>
        <v>-8.197828166319695</v>
      </c>
    </row>
    <row r="859" spans="1:5" ht="19.5" customHeight="1">
      <c r="A859" s="196" t="s">
        <v>772</v>
      </c>
      <c r="B859" s="135">
        <v>15203</v>
      </c>
      <c r="C859" s="135">
        <v>9841</v>
      </c>
      <c r="D859" s="197">
        <v>9977</v>
      </c>
      <c r="E859" s="198">
        <f t="shared" si="13"/>
        <v>-34.374794448464115</v>
      </c>
    </row>
    <row r="860" spans="1:5" ht="19.5" customHeight="1">
      <c r="A860" s="199" t="s">
        <v>121</v>
      </c>
      <c r="B860" s="135">
        <v>2289</v>
      </c>
      <c r="C860" s="135">
        <v>1280</v>
      </c>
      <c r="D860" s="197">
        <v>1197</v>
      </c>
      <c r="E860" s="198">
        <f t="shared" si="13"/>
        <v>-47.706422018348626</v>
      </c>
    </row>
    <row r="861" spans="1:5" ht="19.5" customHeight="1">
      <c r="A861" s="199" t="s">
        <v>122</v>
      </c>
      <c r="B861" s="135">
        <v>300</v>
      </c>
      <c r="C861" s="135">
        <v>200</v>
      </c>
      <c r="D861" s="197">
        <v>265</v>
      </c>
      <c r="E861" s="198">
        <f t="shared" si="13"/>
        <v>-11.666666666666671</v>
      </c>
    </row>
    <row r="862" spans="1:5" ht="19.5" customHeight="1">
      <c r="A862" s="199" t="s">
        <v>123</v>
      </c>
      <c r="B862" s="135">
        <v>0</v>
      </c>
      <c r="C862" s="135">
        <v>0</v>
      </c>
      <c r="D862" s="197">
        <v>0</v>
      </c>
      <c r="E862" s="198" t="e">
        <f t="shared" si="13"/>
        <v>#DIV/0!</v>
      </c>
    </row>
    <row r="863" spans="1:5" ht="19.5" customHeight="1">
      <c r="A863" s="199" t="s">
        <v>773</v>
      </c>
      <c r="B863" s="135">
        <v>1827</v>
      </c>
      <c r="C863" s="135">
        <v>2143</v>
      </c>
      <c r="D863" s="197">
        <v>2309</v>
      </c>
      <c r="E863" s="198">
        <f t="shared" si="13"/>
        <v>26.382047071702246</v>
      </c>
    </row>
    <row r="864" spans="1:5" ht="19.5" customHeight="1">
      <c r="A864" s="199" t="s">
        <v>774</v>
      </c>
      <c r="B864" s="135">
        <v>28</v>
      </c>
      <c r="C864" s="135">
        <v>24</v>
      </c>
      <c r="D864" s="197">
        <v>2</v>
      </c>
      <c r="E864" s="198">
        <f t="shared" si="13"/>
        <v>-92.85714285714286</v>
      </c>
    </row>
    <row r="865" spans="1:5" ht="19.5" customHeight="1">
      <c r="A865" s="199" t="s">
        <v>775</v>
      </c>
      <c r="B865" s="135">
        <v>0</v>
      </c>
      <c r="C865" s="135">
        <v>0</v>
      </c>
      <c r="D865" s="197">
        <v>0</v>
      </c>
      <c r="E865" s="198" t="e">
        <f t="shared" si="13"/>
        <v>#DIV/0!</v>
      </c>
    </row>
    <row r="866" spans="1:5" ht="19.5" customHeight="1">
      <c r="A866" s="199" t="s">
        <v>776</v>
      </c>
      <c r="B866" s="135">
        <v>0</v>
      </c>
      <c r="C866" s="135">
        <v>0</v>
      </c>
      <c r="D866" s="197">
        <v>0</v>
      </c>
      <c r="E866" s="198" t="e">
        <f t="shared" si="13"/>
        <v>#DIV/0!</v>
      </c>
    </row>
    <row r="867" spans="1:5" ht="19.5" customHeight="1">
      <c r="A867" s="199" t="s">
        <v>777</v>
      </c>
      <c r="B867" s="135">
        <v>0</v>
      </c>
      <c r="C867" s="135">
        <v>0</v>
      </c>
      <c r="D867" s="197">
        <v>0</v>
      </c>
      <c r="E867" s="198" t="e">
        <f t="shared" si="13"/>
        <v>#DIV/0!</v>
      </c>
    </row>
    <row r="868" spans="1:5" ht="19.5" customHeight="1">
      <c r="A868" s="199" t="s">
        <v>778</v>
      </c>
      <c r="B868" s="135">
        <v>0</v>
      </c>
      <c r="C868" s="135">
        <v>0</v>
      </c>
      <c r="D868" s="197">
        <v>0</v>
      </c>
      <c r="E868" s="198" t="e">
        <f t="shared" si="13"/>
        <v>#DIV/0!</v>
      </c>
    </row>
    <row r="869" spans="1:5" ht="19.5" customHeight="1">
      <c r="A869" s="199" t="s">
        <v>779</v>
      </c>
      <c r="B869" s="135">
        <v>0</v>
      </c>
      <c r="C869" s="135">
        <v>0</v>
      </c>
      <c r="D869" s="197">
        <v>0</v>
      </c>
      <c r="E869" s="198" t="e">
        <f t="shared" si="13"/>
        <v>#DIV/0!</v>
      </c>
    </row>
    <row r="870" spans="1:5" ht="19.5" customHeight="1">
      <c r="A870" s="199" t="s">
        <v>780</v>
      </c>
      <c r="B870" s="135">
        <v>10759</v>
      </c>
      <c r="C870" s="135">
        <v>6194</v>
      </c>
      <c r="D870" s="197">
        <v>6204</v>
      </c>
      <c r="E870" s="198">
        <f t="shared" si="13"/>
        <v>-42.3366483873966</v>
      </c>
    </row>
    <row r="871" spans="1:5" ht="19.5" customHeight="1">
      <c r="A871" s="196" t="s">
        <v>781</v>
      </c>
      <c r="B871" s="135">
        <v>0</v>
      </c>
      <c r="C871" s="135">
        <v>0</v>
      </c>
      <c r="D871" s="197">
        <v>0</v>
      </c>
      <c r="E871" s="198" t="e">
        <f t="shared" si="13"/>
        <v>#DIV/0!</v>
      </c>
    </row>
    <row r="872" spans="1:5" ht="19.5" customHeight="1">
      <c r="A872" s="199" t="s">
        <v>782</v>
      </c>
      <c r="B872" s="135">
        <v>0</v>
      </c>
      <c r="C872" s="135">
        <v>0</v>
      </c>
      <c r="D872" s="197">
        <v>0</v>
      </c>
      <c r="E872" s="198" t="e">
        <f t="shared" si="13"/>
        <v>#DIV/0!</v>
      </c>
    </row>
    <row r="873" spans="1:5" ht="19.5" customHeight="1">
      <c r="A873" s="196" t="s">
        <v>783</v>
      </c>
      <c r="B873" s="135">
        <v>9449</v>
      </c>
      <c r="C873" s="135">
        <v>4836</v>
      </c>
      <c r="D873" s="197">
        <v>11881</v>
      </c>
      <c r="E873" s="198">
        <f t="shared" si="13"/>
        <v>25.738173351677432</v>
      </c>
    </row>
    <row r="874" spans="1:5" ht="19.5" customHeight="1">
      <c r="A874" s="199" t="s">
        <v>784</v>
      </c>
      <c r="B874" s="135">
        <v>3952</v>
      </c>
      <c r="C874" s="135">
        <v>2436</v>
      </c>
      <c r="D874" s="197">
        <v>4580</v>
      </c>
      <c r="E874" s="198">
        <f t="shared" si="13"/>
        <v>15.89068825910931</v>
      </c>
    </row>
    <row r="875" spans="1:5" ht="19.5" customHeight="1">
      <c r="A875" s="199" t="s">
        <v>785</v>
      </c>
      <c r="B875" s="135">
        <v>5497</v>
      </c>
      <c r="C875" s="135">
        <v>2400</v>
      </c>
      <c r="D875" s="197">
        <v>7301</v>
      </c>
      <c r="E875" s="198">
        <f t="shared" si="13"/>
        <v>32.817900673094414</v>
      </c>
    </row>
    <row r="876" spans="1:5" ht="19.5" customHeight="1">
      <c r="A876" s="196" t="s">
        <v>786</v>
      </c>
      <c r="B876" s="135">
        <v>9691</v>
      </c>
      <c r="C876" s="135">
        <v>9245</v>
      </c>
      <c r="D876" s="197">
        <v>11420</v>
      </c>
      <c r="E876" s="198">
        <f t="shared" si="13"/>
        <v>17.841296047879467</v>
      </c>
    </row>
    <row r="877" spans="1:5" ht="19.5" customHeight="1">
      <c r="A877" s="199" t="s">
        <v>787</v>
      </c>
      <c r="B877" s="135">
        <v>9691</v>
      </c>
      <c r="C877" s="135">
        <v>0</v>
      </c>
      <c r="D877" s="197">
        <v>11420</v>
      </c>
      <c r="E877" s="198">
        <f t="shared" si="13"/>
        <v>17.841296047879467</v>
      </c>
    </row>
    <row r="878" spans="1:5" ht="19.5" customHeight="1">
      <c r="A878" s="196" t="s">
        <v>788</v>
      </c>
      <c r="B878" s="135">
        <v>240</v>
      </c>
      <c r="C878" s="135">
        <v>245</v>
      </c>
      <c r="D878" s="197">
        <v>286</v>
      </c>
      <c r="E878" s="198">
        <f t="shared" si="13"/>
        <v>19.16666666666667</v>
      </c>
    </row>
    <row r="879" spans="1:5" ht="19.5" customHeight="1">
      <c r="A879" s="199" t="s">
        <v>789</v>
      </c>
      <c r="B879" s="135">
        <v>240</v>
      </c>
      <c r="C879" s="135">
        <v>0</v>
      </c>
      <c r="D879" s="197">
        <v>286</v>
      </c>
      <c r="E879" s="198">
        <f t="shared" si="13"/>
        <v>19.16666666666667</v>
      </c>
    </row>
    <row r="880" spans="1:5" ht="19.5" customHeight="1">
      <c r="A880" s="196" t="s">
        <v>790</v>
      </c>
      <c r="B880" s="135">
        <v>18736</v>
      </c>
      <c r="C880" s="135">
        <v>1946</v>
      </c>
      <c r="D880" s="197">
        <v>15384</v>
      </c>
      <c r="E880" s="198">
        <f t="shared" si="13"/>
        <v>-17.89069171648164</v>
      </c>
    </row>
    <row r="881" spans="1:5" ht="19.5" customHeight="1">
      <c r="A881" s="199" t="s">
        <v>791</v>
      </c>
      <c r="B881" s="135">
        <v>18736</v>
      </c>
      <c r="C881" s="135">
        <v>0</v>
      </c>
      <c r="D881" s="197">
        <v>15384</v>
      </c>
      <c r="E881" s="198">
        <f t="shared" si="13"/>
        <v>-17.89069171648164</v>
      </c>
    </row>
    <row r="882" spans="1:5" ht="19.5" customHeight="1">
      <c r="A882" s="196" t="s">
        <v>792</v>
      </c>
      <c r="B882" s="135">
        <v>17618</v>
      </c>
      <c r="C882" s="135">
        <v>7270</v>
      </c>
      <c r="D882" s="197">
        <v>7089</v>
      </c>
      <c r="E882" s="198">
        <f t="shared" si="13"/>
        <v>-59.762742649562945</v>
      </c>
    </row>
    <row r="883" spans="1:5" ht="19.5" customHeight="1">
      <c r="A883" s="196" t="s">
        <v>793</v>
      </c>
      <c r="B883" s="135">
        <v>5341</v>
      </c>
      <c r="C883" s="135">
        <v>6644</v>
      </c>
      <c r="D883" s="197">
        <v>4928</v>
      </c>
      <c r="E883" s="198">
        <f t="shared" si="13"/>
        <v>-7.732634338138922</v>
      </c>
    </row>
    <row r="884" spans="1:5" ht="19.5" customHeight="1">
      <c r="A884" s="199" t="s">
        <v>121</v>
      </c>
      <c r="B884" s="135">
        <v>1055</v>
      </c>
      <c r="C884" s="135">
        <v>2450</v>
      </c>
      <c r="D884" s="197">
        <v>845</v>
      </c>
      <c r="E884" s="198">
        <f t="shared" si="13"/>
        <v>-19.90521327014217</v>
      </c>
    </row>
    <row r="885" spans="1:5" ht="19.5" customHeight="1">
      <c r="A885" s="199" t="s">
        <v>122</v>
      </c>
      <c r="B885" s="135">
        <v>165</v>
      </c>
      <c r="C885" s="135">
        <v>285</v>
      </c>
      <c r="D885" s="197">
        <v>170</v>
      </c>
      <c r="E885" s="198">
        <f t="shared" si="13"/>
        <v>3.030303030303031</v>
      </c>
    </row>
    <row r="886" spans="1:5" ht="19.5" customHeight="1">
      <c r="A886" s="199" t="s">
        <v>123</v>
      </c>
      <c r="B886" s="135">
        <v>0</v>
      </c>
      <c r="C886" s="135">
        <v>0</v>
      </c>
      <c r="D886" s="197">
        <v>0</v>
      </c>
      <c r="E886" s="198" t="e">
        <f t="shared" si="13"/>
        <v>#DIV/0!</v>
      </c>
    </row>
    <row r="887" spans="1:5" ht="19.5" customHeight="1">
      <c r="A887" s="199" t="s">
        <v>130</v>
      </c>
      <c r="B887" s="135">
        <v>678</v>
      </c>
      <c r="C887" s="135">
        <v>888</v>
      </c>
      <c r="D887" s="197">
        <v>505</v>
      </c>
      <c r="E887" s="198">
        <f t="shared" si="13"/>
        <v>-25.51622418879056</v>
      </c>
    </row>
    <row r="888" spans="1:5" ht="19.5" customHeight="1">
      <c r="A888" s="199" t="s">
        <v>794</v>
      </c>
      <c r="B888" s="135">
        <v>0</v>
      </c>
      <c r="C888" s="135">
        <v>0</v>
      </c>
      <c r="D888" s="197">
        <v>0</v>
      </c>
      <c r="E888" s="198" t="e">
        <f t="shared" si="13"/>
        <v>#DIV/0!</v>
      </c>
    </row>
    <row r="889" spans="1:5" ht="19.5" customHeight="1">
      <c r="A889" s="199" t="s">
        <v>795</v>
      </c>
      <c r="B889" s="135">
        <v>15</v>
      </c>
      <c r="C889" s="135">
        <v>31</v>
      </c>
      <c r="D889" s="197">
        <v>25</v>
      </c>
      <c r="E889" s="198">
        <f t="shared" si="13"/>
        <v>66.66666666666669</v>
      </c>
    </row>
    <row r="890" spans="1:5" ht="19.5" customHeight="1">
      <c r="A890" s="199" t="s">
        <v>796</v>
      </c>
      <c r="B890" s="135">
        <v>12</v>
      </c>
      <c r="C890" s="135">
        <v>20</v>
      </c>
      <c r="D890" s="197">
        <v>9</v>
      </c>
      <c r="E890" s="198">
        <f t="shared" si="13"/>
        <v>-25</v>
      </c>
    </row>
    <row r="891" spans="1:5" ht="19.5" customHeight="1">
      <c r="A891" s="199" t="s">
        <v>797</v>
      </c>
      <c r="B891" s="135">
        <v>23</v>
      </c>
      <c r="C891" s="135">
        <v>50</v>
      </c>
      <c r="D891" s="197">
        <v>38</v>
      </c>
      <c r="E891" s="198">
        <f t="shared" si="13"/>
        <v>65.21739130434781</v>
      </c>
    </row>
    <row r="892" spans="1:5" ht="19.5" customHeight="1">
      <c r="A892" s="199" t="s">
        <v>798</v>
      </c>
      <c r="B892" s="135">
        <v>0</v>
      </c>
      <c r="C892" s="135">
        <v>0</v>
      </c>
      <c r="D892" s="197">
        <v>0</v>
      </c>
      <c r="E892" s="198" t="e">
        <f t="shared" si="13"/>
        <v>#DIV/0!</v>
      </c>
    </row>
    <row r="893" spans="1:5" ht="19.5" customHeight="1">
      <c r="A893" s="199" t="s">
        <v>799</v>
      </c>
      <c r="B893" s="135">
        <v>4</v>
      </c>
      <c r="C893" s="135">
        <v>0</v>
      </c>
      <c r="D893" s="197">
        <v>0</v>
      </c>
      <c r="E893" s="198">
        <f t="shared" si="13"/>
        <v>-100</v>
      </c>
    </row>
    <row r="894" spans="1:5" ht="19.5" customHeight="1">
      <c r="A894" s="199" t="s">
        <v>800</v>
      </c>
      <c r="B894" s="135">
        <v>0</v>
      </c>
      <c r="C894" s="135">
        <v>0</v>
      </c>
      <c r="D894" s="197">
        <v>0</v>
      </c>
      <c r="E894" s="198" t="e">
        <f t="shared" si="13"/>
        <v>#DIV/0!</v>
      </c>
    </row>
    <row r="895" spans="1:5" ht="19.5" customHeight="1">
      <c r="A895" s="199" t="s">
        <v>801</v>
      </c>
      <c r="B895" s="135">
        <v>0</v>
      </c>
      <c r="C895" s="135">
        <v>0</v>
      </c>
      <c r="D895" s="197">
        <v>0</v>
      </c>
      <c r="E895" s="198" t="e">
        <f t="shared" si="13"/>
        <v>#DIV/0!</v>
      </c>
    </row>
    <row r="896" spans="1:5" ht="19.5" customHeight="1">
      <c r="A896" s="199" t="s">
        <v>802</v>
      </c>
      <c r="B896" s="135">
        <v>6</v>
      </c>
      <c r="C896" s="135">
        <v>6</v>
      </c>
      <c r="D896" s="197">
        <v>0</v>
      </c>
      <c r="E896" s="198">
        <f t="shared" si="13"/>
        <v>-100</v>
      </c>
    </row>
    <row r="897" spans="1:5" ht="19.5" customHeight="1">
      <c r="A897" s="199" t="s">
        <v>803</v>
      </c>
      <c r="B897" s="135">
        <v>0</v>
      </c>
      <c r="C897" s="135">
        <v>0</v>
      </c>
      <c r="D897" s="197">
        <v>0</v>
      </c>
      <c r="E897" s="198" t="e">
        <f t="shared" si="13"/>
        <v>#DIV/0!</v>
      </c>
    </row>
    <row r="898" spans="1:5" ht="19.5" customHeight="1">
      <c r="A898" s="199" t="s">
        <v>804</v>
      </c>
      <c r="B898" s="135">
        <v>0</v>
      </c>
      <c r="C898" s="135">
        <v>0</v>
      </c>
      <c r="D898" s="197">
        <v>0</v>
      </c>
      <c r="E898" s="198" t="e">
        <f t="shared" si="13"/>
        <v>#DIV/0!</v>
      </c>
    </row>
    <row r="899" spans="1:5" ht="19.5" customHeight="1">
      <c r="A899" s="199" t="s">
        <v>805</v>
      </c>
      <c r="B899" s="135">
        <v>1</v>
      </c>
      <c r="C899" s="135">
        <v>0</v>
      </c>
      <c r="D899" s="197">
        <v>0</v>
      </c>
      <c r="E899" s="198">
        <f t="shared" si="13"/>
        <v>-100</v>
      </c>
    </row>
    <row r="900" spans="1:5" ht="19.5" customHeight="1">
      <c r="A900" s="199" t="s">
        <v>806</v>
      </c>
      <c r="B900" s="135">
        <v>11</v>
      </c>
      <c r="C900" s="135">
        <v>0</v>
      </c>
      <c r="D900" s="197">
        <v>8</v>
      </c>
      <c r="E900" s="198">
        <f t="shared" si="13"/>
        <v>-27.272727272727266</v>
      </c>
    </row>
    <row r="901" spans="1:5" ht="19.5" customHeight="1">
      <c r="A901" s="199" t="s">
        <v>807</v>
      </c>
      <c r="B901" s="135">
        <v>16</v>
      </c>
      <c r="C901" s="135">
        <v>0</v>
      </c>
      <c r="D901" s="197">
        <v>16</v>
      </c>
      <c r="E901" s="198">
        <f aca="true" t="shared" si="14" ref="E901:E964">D901/B901*100-100</f>
        <v>0</v>
      </c>
    </row>
    <row r="902" spans="1:5" ht="19.5" customHeight="1">
      <c r="A902" s="199" t="s">
        <v>808</v>
      </c>
      <c r="B902" s="135">
        <v>611</v>
      </c>
      <c r="C902" s="135">
        <v>525</v>
      </c>
      <c r="D902" s="197">
        <v>207</v>
      </c>
      <c r="E902" s="198">
        <f t="shared" si="14"/>
        <v>-66.12111292962356</v>
      </c>
    </row>
    <row r="903" spans="1:5" ht="19.5" customHeight="1">
      <c r="A903" s="199" t="s">
        <v>809</v>
      </c>
      <c r="B903" s="135">
        <v>0</v>
      </c>
      <c r="C903" s="135">
        <v>0</v>
      </c>
      <c r="D903" s="197">
        <v>0</v>
      </c>
      <c r="E903" s="198" t="e">
        <f t="shared" si="14"/>
        <v>#DIV/0!</v>
      </c>
    </row>
    <row r="904" spans="1:5" ht="19.5" customHeight="1">
      <c r="A904" s="199" t="s">
        <v>810</v>
      </c>
      <c r="B904" s="135">
        <v>2070</v>
      </c>
      <c r="C904" s="135">
        <v>2000</v>
      </c>
      <c r="D904" s="197">
        <v>2550</v>
      </c>
      <c r="E904" s="198">
        <f t="shared" si="14"/>
        <v>23.18840579710144</v>
      </c>
    </row>
    <row r="905" spans="1:5" ht="19.5" customHeight="1">
      <c r="A905" s="199" t="s">
        <v>811</v>
      </c>
      <c r="B905" s="135">
        <v>0</v>
      </c>
      <c r="C905" s="135">
        <v>0</v>
      </c>
      <c r="D905" s="197">
        <v>0</v>
      </c>
      <c r="E905" s="198" t="e">
        <f t="shared" si="14"/>
        <v>#DIV/0!</v>
      </c>
    </row>
    <row r="906" spans="1:5" ht="19.5" customHeight="1">
      <c r="A906" s="199" t="s">
        <v>812</v>
      </c>
      <c r="B906" s="135">
        <v>39</v>
      </c>
      <c r="C906" s="135">
        <v>40</v>
      </c>
      <c r="D906" s="197">
        <v>152</v>
      </c>
      <c r="E906" s="198">
        <f t="shared" si="14"/>
        <v>289.7435897435897</v>
      </c>
    </row>
    <row r="907" spans="1:5" ht="19.5" customHeight="1">
      <c r="A907" s="199" t="s">
        <v>813</v>
      </c>
      <c r="B907" s="135">
        <v>635</v>
      </c>
      <c r="C907" s="135">
        <v>349</v>
      </c>
      <c r="D907" s="197">
        <v>403</v>
      </c>
      <c r="E907" s="198">
        <f t="shared" si="14"/>
        <v>-36.53543307086614</v>
      </c>
    </row>
    <row r="908" spans="1:5" ht="19.5" customHeight="1">
      <c r="A908" s="196" t="s">
        <v>814</v>
      </c>
      <c r="B908" s="135">
        <v>25</v>
      </c>
      <c r="C908" s="135">
        <v>12</v>
      </c>
      <c r="D908" s="197">
        <v>6</v>
      </c>
      <c r="E908" s="198">
        <f t="shared" si="14"/>
        <v>-76</v>
      </c>
    </row>
    <row r="909" spans="1:5" ht="19.5" customHeight="1">
      <c r="A909" s="199" t="s">
        <v>121</v>
      </c>
      <c r="B909" s="135">
        <v>0</v>
      </c>
      <c r="C909" s="135">
        <v>0</v>
      </c>
      <c r="D909" s="197">
        <v>0</v>
      </c>
      <c r="E909" s="198" t="e">
        <f t="shared" si="14"/>
        <v>#DIV/0!</v>
      </c>
    </row>
    <row r="910" spans="1:5" ht="19.5" customHeight="1">
      <c r="A910" s="199" t="s">
        <v>122</v>
      </c>
      <c r="B910" s="135">
        <v>0</v>
      </c>
      <c r="C910" s="135">
        <v>0</v>
      </c>
      <c r="D910" s="197">
        <v>0</v>
      </c>
      <c r="E910" s="198" t="e">
        <f t="shared" si="14"/>
        <v>#DIV/0!</v>
      </c>
    </row>
    <row r="911" spans="1:5" ht="19.5" customHeight="1">
      <c r="A911" s="199" t="s">
        <v>123</v>
      </c>
      <c r="B911" s="135">
        <v>0</v>
      </c>
      <c r="C911" s="135">
        <v>0</v>
      </c>
      <c r="D911" s="197">
        <v>0</v>
      </c>
      <c r="E911" s="198" t="e">
        <f t="shared" si="14"/>
        <v>#DIV/0!</v>
      </c>
    </row>
    <row r="912" spans="1:5" ht="19.5" customHeight="1">
      <c r="A912" s="199" t="s">
        <v>815</v>
      </c>
      <c r="B912" s="135">
        <v>0</v>
      </c>
      <c r="C912" s="135">
        <v>0</v>
      </c>
      <c r="D912" s="197">
        <v>0</v>
      </c>
      <c r="E912" s="198" t="e">
        <f t="shared" si="14"/>
        <v>#DIV/0!</v>
      </c>
    </row>
    <row r="913" spans="1:5" ht="19.5" customHeight="1">
      <c r="A913" s="199" t="s">
        <v>816</v>
      </c>
      <c r="B913" s="135">
        <v>25</v>
      </c>
      <c r="C913" s="135">
        <v>12</v>
      </c>
      <c r="D913" s="197">
        <v>6</v>
      </c>
      <c r="E913" s="198">
        <f t="shared" si="14"/>
        <v>-76</v>
      </c>
    </row>
    <row r="914" spans="1:5" ht="19.5" customHeight="1">
      <c r="A914" s="199" t="s">
        <v>817</v>
      </c>
      <c r="B914" s="135">
        <v>0</v>
      </c>
      <c r="C914" s="135">
        <v>0</v>
      </c>
      <c r="D914" s="197">
        <v>0</v>
      </c>
      <c r="E914" s="198" t="e">
        <f t="shared" si="14"/>
        <v>#DIV/0!</v>
      </c>
    </row>
    <row r="915" spans="1:5" ht="19.5" customHeight="1">
      <c r="A915" s="199" t="s">
        <v>818</v>
      </c>
      <c r="B915" s="135">
        <v>0</v>
      </c>
      <c r="C915" s="135">
        <v>0</v>
      </c>
      <c r="D915" s="197">
        <v>0</v>
      </c>
      <c r="E915" s="198" t="e">
        <f t="shared" si="14"/>
        <v>#DIV/0!</v>
      </c>
    </row>
    <row r="916" spans="1:5" ht="19.5" customHeight="1">
      <c r="A916" s="199" t="s">
        <v>819</v>
      </c>
      <c r="B916" s="135">
        <v>0</v>
      </c>
      <c r="C916" s="135">
        <v>0</v>
      </c>
      <c r="D916" s="197">
        <v>0</v>
      </c>
      <c r="E916" s="198" t="e">
        <f t="shared" si="14"/>
        <v>#DIV/0!</v>
      </c>
    </row>
    <row r="917" spans="1:5" ht="19.5" customHeight="1">
      <c r="A917" s="199" t="s">
        <v>820</v>
      </c>
      <c r="B917" s="135">
        <v>0</v>
      </c>
      <c r="C917" s="135">
        <v>0</v>
      </c>
      <c r="D917" s="197">
        <v>0</v>
      </c>
      <c r="E917" s="198" t="e">
        <f t="shared" si="14"/>
        <v>#DIV/0!</v>
      </c>
    </row>
    <row r="918" spans="1:5" ht="19.5" customHeight="1">
      <c r="A918" s="199" t="s">
        <v>821</v>
      </c>
      <c r="B918" s="135">
        <v>0</v>
      </c>
      <c r="C918" s="135">
        <v>0</v>
      </c>
      <c r="D918" s="197">
        <v>0</v>
      </c>
      <c r="E918" s="198" t="e">
        <f t="shared" si="14"/>
        <v>#DIV/0!</v>
      </c>
    </row>
    <row r="919" spans="1:5" ht="19.5" customHeight="1">
      <c r="A919" s="199" t="s">
        <v>822</v>
      </c>
      <c r="B919" s="135">
        <v>0</v>
      </c>
      <c r="C919" s="135">
        <v>0</v>
      </c>
      <c r="D919" s="197">
        <v>0</v>
      </c>
      <c r="E919" s="198" t="e">
        <f t="shared" si="14"/>
        <v>#DIV/0!</v>
      </c>
    </row>
    <row r="920" spans="1:5" ht="19.5" customHeight="1">
      <c r="A920" s="199" t="s">
        <v>823</v>
      </c>
      <c r="B920" s="135">
        <v>0</v>
      </c>
      <c r="C920" s="135">
        <v>0</v>
      </c>
      <c r="D920" s="197">
        <v>0</v>
      </c>
      <c r="E920" s="198" t="e">
        <f t="shared" si="14"/>
        <v>#DIV/0!</v>
      </c>
    </row>
    <row r="921" spans="1:5" ht="19.5" customHeight="1">
      <c r="A921" s="199" t="s">
        <v>824</v>
      </c>
      <c r="B921" s="135">
        <v>0</v>
      </c>
      <c r="C921" s="135">
        <v>0</v>
      </c>
      <c r="D921" s="197">
        <v>0</v>
      </c>
      <c r="E921" s="198" t="e">
        <f t="shared" si="14"/>
        <v>#DIV/0!</v>
      </c>
    </row>
    <row r="922" spans="1:5" ht="19.5" customHeight="1">
      <c r="A922" s="199" t="s">
        <v>825</v>
      </c>
      <c r="B922" s="135">
        <v>0</v>
      </c>
      <c r="C922" s="135">
        <v>0</v>
      </c>
      <c r="D922" s="197">
        <v>0</v>
      </c>
      <c r="E922" s="198" t="e">
        <f t="shared" si="14"/>
        <v>#DIV/0!</v>
      </c>
    </row>
    <row r="923" spans="1:5" ht="19.5" customHeight="1">
      <c r="A923" s="199" t="s">
        <v>826</v>
      </c>
      <c r="B923" s="135">
        <v>0</v>
      </c>
      <c r="C923" s="135">
        <v>0</v>
      </c>
      <c r="D923" s="197">
        <v>0</v>
      </c>
      <c r="E923" s="198" t="e">
        <f t="shared" si="14"/>
        <v>#DIV/0!</v>
      </c>
    </row>
    <row r="924" spans="1:5" ht="19.5" customHeight="1">
      <c r="A924" s="199" t="s">
        <v>827</v>
      </c>
      <c r="B924" s="135">
        <v>0</v>
      </c>
      <c r="C924" s="135">
        <v>0</v>
      </c>
      <c r="D924" s="197">
        <v>0</v>
      </c>
      <c r="E924" s="198" t="e">
        <f t="shared" si="14"/>
        <v>#DIV/0!</v>
      </c>
    </row>
    <row r="925" spans="1:5" ht="19.5" customHeight="1">
      <c r="A925" s="199" t="s">
        <v>828</v>
      </c>
      <c r="B925" s="135">
        <v>0</v>
      </c>
      <c r="C925" s="135">
        <v>0</v>
      </c>
      <c r="D925" s="197">
        <v>0</v>
      </c>
      <c r="E925" s="198" t="e">
        <f t="shared" si="14"/>
        <v>#DIV/0!</v>
      </c>
    </row>
    <row r="926" spans="1:5" ht="19.5" customHeight="1">
      <c r="A926" s="199" t="s">
        <v>829</v>
      </c>
      <c r="B926" s="135">
        <v>0</v>
      </c>
      <c r="C926" s="135">
        <v>0</v>
      </c>
      <c r="D926" s="197">
        <v>0</v>
      </c>
      <c r="E926" s="198" t="e">
        <f t="shared" si="14"/>
        <v>#DIV/0!</v>
      </c>
    </row>
    <row r="927" spans="1:5" ht="19.5" customHeight="1">
      <c r="A927" s="199" t="s">
        <v>830</v>
      </c>
      <c r="B927" s="135">
        <v>0</v>
      </c>
      <c r="C927" s="135">
        <v>0</v>
      </c>
      <c r="D927" s="197">
        <v>0</v>
      </c>
      <c r="E927" s="198" t="e">
        <f t="shared" si="14"/>
        <v>#DIV/0!</v>
      </c>
    </row>
    <row r="928" spans="1:5" ht="19.5" customHeight="1">
      <c r="A928" s="199" t="s">
        <v>831</v>
      </c>
      <c r="B928" s="135">
        <v>0</v>
      </c>
      <c r="C928" s="135">
        <v>0</v>
      </c>
      <c r="D928" s="197">
        <v>0</v>
      </c>
      <c r="E928" s="198" t="e">
        <f t="shared" si="14"/>
        <v>#DIV/0!</v>
      </c>
    </row>
    <row r="929" spans="1:5" ht="19.5" customHeight="1">
      <c r="A929" s="199" t="s">
        <v>832</v>
      </c>
      <c r="B929" s="135">
        <v>0</v>
      </c>
      <c r="C929" s="135">
        <v>0</v>
      </c>
      <c r="D929" s="197">
        <v>0</v>
      </c>
      <c r="E929" s="198" t="e">
        <f t="shared" si="14"/>
        <v>#DIV/0!</v>
      </c>
    </row>
    <row r="930" spans="1:5" ht="19.5" customHeight="1">
      <c r="A930" s="199" t="s">
        <v>833</v>
      </c>
      <c r="B930" s="135">
        <v>0</v>
      </c>
      <c r="C930" s="135">
        <v>0</v>
      </c>
      <c r="D930" s="197">
        <v>0</v>
      </c>
      <c r="E930" s="198" t="e">
        <f t="shared" si="14"/>
        <v>#DIV/0!</v>
      </c>
    </row>
    <row r="931" spans="1:5" ht="19.5" customHeight="1">
      <c r="A931" s="199" t="s">
        <v>834</v>
      </c>
      <c r="B931" s="135">
        <v>0</v>
      </c>
      <c r="C931" s="135">
        <v>0</v>
      </c>
      <c r="D931" s="197">
        <v>0</v>
      </c>
      <c r="E931" s="198" t="e">
        <f t="shared" si="14"/>
        <v>#DIV/0!</v>
      </c>
    </row>
    <row r="932" spans="1:5" ht="19.5" customHeight="1">
      <c r="A932" s="199" t="s">
        <v>835</v>
      </c>
      <c r="B932" s="135">
        <v>0</v>
      </c>
      <c r="C932" s="135">
        <v>0</v>
      </c>
      <c r="D932" s="197">
        <v>0</v>
      </c>
      <c r="E932" s="198" t="e">
        <f t="shared" si="14"/>
        <v>#DIV/0!</v>
      </c>
    </row>
    <row r="933" spans="1:5" ht="19.5" customHeight="1">
      <c r="A933" s="199" t="s">
        <v>836</v>
      </c>
      <c r="B933" s="135">
        <v>0</v>
      </c>
      <c r="C933" s="135">
        <v>0</v>
      </c>
      <c r="D933" s="197">
        <v>0</v>
      </c>
      <c r="E933" s="198" t="e">
        <f t="shared" si="14"/>
        <v>#DIV/0!</v>
      </c>
    </row>
    <row r="934" spans="1:5" ht="19.5" customHeight="1">
      <c r="A934" s="199" t="s">
        <v>837</v>
      </c>
      <c r="B934" s="135">
        <v>0</v>
      </c>
      <c r="C934" s="135">
        <v>0</v>
      </c>
      <c r="D934" s="197">
        <v>0</v>
      </c>
      <c r="E934" s="198" t="e">
        <f t="shared" si="14"/>
        <v>#DIV/0!</v>
      </c>
    </row>
    <row r="935" spans="1:5" ht="19.5" customHeight="1">
      <c r="A935" s="199" t="s">
        <v>838</v>
      </c>
      <c r="B935" s="135">
        <v>0</v>
      </c>
      <c r="C935" s="135">
        <v>0</v>
      </c>
      <c r="D935" s="197">
        <v>0</v>
      </c>
      <c r="E935" s="198" t="e">
        <f t="shared" si="14"/>
        <v>#DIV/0!</v>
      </c>
    </row>
    <row r="936" spans="1:5" ht="19.5" customHeight="1">
      <c r="A936" s="196" t="s">
        <v>839</v>
      </c>
      <c r="B936" s="135">
        <v>10932</v>
      </c>
      <c r="C936" s="135">
        <v>273</v>
      </c>
      <c r="D936" s="197">
        <v>1316</v>
      </c>
      <c r="E936" s="198">
        <f t="shared" si="14"/>
        <v>-87.96194657885108</v>
      </c>
    </row>
    <row r="937" spans="1:5" ht="19.5" customHeight="1">
      <c r="A937" s="199" t="s">
        <v>121</v>
      </c>
      <c r="B937" s="135">
        <v>0</v>
      </c>
      <c r="C937" s="135">
        <v>0</v>
      </c>
      <c r="D937" s="197">
        <v>0</v>
      </c>
      <c r="E937" s="198" t="e">
        <f t="shared" si="14"/>
        <v>#DIV/0!</v>
      </c>
    </row>
    <row r="938" spans="1:5" ht="19.5" customHeight="1">
      <c r="A938" s="199" t="s">
        <v>122</v>
      </c>
      <c r="B938" s="135">
        <v>0</v>
      </c>
      <c r="C938" s="135">
        <v>0</v>
      </c>
      <c r="D938" s="197">
        <v>0</v>
      </c>
      <c r="E938" s="198" t="e">
        <f t="shared" si="14"/>
        <v>#DIV/0!</v>
      </c>
    </row>
    <row r="939" spans="1:5" ht="19.5" customHeight="1">
      <c r="A939" s="199" t="s">
        <v>123</v>
      </c>
      <c r="B939" s="135">
        <v>0</v>
      </c>
      <c r="C939" s="135">
        <v>0</v>
      </c>
      <c r="D939" s="197">
        <v>0</v>
      </c>
      <c r="E939" s="198" t="e">
        <f t="shared" si="14"/>
        <v>#DIV/0!</v>
      </c>
    </row>
    <row r="940" spans="1:5" ht="19.5" customHeight="1">
      <c r="A940" s="199" t="s">
        <v>840</v>
      </c>
      <c r="B940" s="135">
        <v>0</v>
      </c>
      <c r="C940" s="135">
        <v>0</v>
      </c>
      <c r="D940" s="197">
        <v>0</v>
      </c>
      <c r="E940" s="198" t="e">
        <f t="shared" si="14"/>
        <v>#DIV/0!</v>
      </c>
    </row>
    <row r="941" spans="1:5" ht="19.5" customHeight="1">
      <c r="A941" s="199" t="s">
        <v>841</v>
      </c>
      <c r="B941" s="135">
        <v>30</v>
      </c>
      <c r="C941" s="135">
        <v>0</v>
      </c>
      <c r="D941" s="197">
        <v>131</v>
      </c>
      <c r="E941" s="198">
        <f t="shared" si="14"/>
        <v>336.66666666666663</v>
      </c>
    </row>
    <row r="942" spans="1:5" ht="19.5" customHeight="1">
      <c r="A942" s="199" t="s">
        <v>842</v>
      </c>
      <c r="B942" s="135">
        <v>10125</v>
      </c>
      <c r="C942" s="135">
        <v>0</v>
      </c>
      <c r="D942" s="197">
        <v>315</v>
      </c>
      <c r="E942" s="198">
        <f t="shared" si="14"/>
        <v>-96.88888888888889</v>
      </c>
    </row>
    <row r="943" spans="1:5" ht="19.5" customHeight="1">
      <c r="A943" s="199" t="s">
        <v>843</v>
      </c>
      <c r="B943" s="135">
        <v>0</v>
      </c>
      <c r="C943" s="135">
        <v>0</v>
      </c>
      <c r="D943" s="197">
        <v>0</v>
      </c>
      <c r="E943" s="198" t="e">
        <f t="shared" si="14"/>
        <v>#DIV/0!</v>
      </c>
    </row>
    <row r="944" spans="1:5" ht="19.5" customHeight="1">
      <c r="A944" s="199" t="s">
        <v>844</v>
      </c>
      <c r="B944" s="135">
        <v>15</v>
      </c>
      <c r="C944" s="135">
        <v>0</v>
      </c>
      <c r="D944" s="197">
        <v>55</v>
      </c>
      <c r="E944" s="198">
        <f t="shared" si="14"/>
        <v>266.66666666666663</v>
      </c>
    </row>
    <row r="945" spans="1:5" ht="19.5" customHeight="1">
      <c r="A945" s="199" t="s">
        <v>845</v>
      </c>
      <c r="B945" s="135">
        <v>88</v>
      </c>
      <c r="C945" s="135">
        <v>273</v>
      </c>
      <c r="D945" s="197">
        <v>148</v>
      </c>
      <c r="E945" s="198">
        <f t="shared" si="14"/>
        <v>68.18181818181819</v>
      </c>
    </row>
    <row r="946" spans="1:5" ht="19.5" customHeight="1">
      <c r="A946" s="199" t="s">
        <v>846</v>
      </c>
      <c r="B946" s="135">
        <v>3</v>
      </c>
      <c r="C946" s="135">
        <v>0</v>
      </c>
      <c r="D946" s="197">
        <v>3</v>
      </c>
      <c r="E946" s="198">
        <f t="shared" si="14"/>
        <v>0</v>
      </c>
    </row>
    <row r="947" spans="1:5" ht="19.5" customHeight="1">
      <c r="A947" s="199" t="s">
        <v>847</v>
      </c>
      <c r="B947" s="135">
        <v>35</v>
      </c>
      <c r="C947" s="135">
        <v>0</v>
      </c>
      <c r="D947" s="197">
        <v>46</v>
      </c>
      <c r="E947" s="198">
        <f t="shared" si="14"/>
        <v>31.428571428571416</v>
      </c>
    </row>
    <row r="948" spans="1:5" ht="19.5" customHeight="1">
      <c r="A948" s="199" t="s">
        <v>848</v>
      </c>
      <c r="B948" s="135">
        <v>0</v>
      </c>
      <c r="C948" s="135">
        <v>0</v>
      </c>
      <c r="D948" s="197">
        <v>0</v>
      </c>
      <c r="E948" s="198" t="e">
        <f t="shared" si="14"/>
        <v>#DIV/0!</v>
      </c>
    </row>
    <row r="949" spans="1:5" ht="19.5" customHeight="1">
      <c r="A949" s="199" t="s">
        <v>849</v>
      </c>
      <c r="B949" s="135">
        <v>0</v>
      </c>
      <c r="C949" s="135">
        <v>0</v>
      </c>
      <c r="D949" s="197">
        <v>0</v>
      </c>
      <c r="E949" s="198" t="e">
        <f t="shared" si="14"/>
        <v>#DIV/0!</v>
      </c>
    </row>
    <row r="950" spans="1:5" ht="19.5" customHeight="1">
      <c r="A950" s="199" t="s">
        <v>850</v>
      </c>
      <c r="B950" s="135">
        <v>221</v>
      </c>
      <c r="C950" s="135">
        <v>0</v>
      </c>
      <c r="D950" s="197">
        <v>210</v>
      </c>
      <c r="E950" s="198">
        <f t="shared" si="14"/>
        <v>-4.9773755656108705</v>
      </c>
    </row>
    <row r="951" spans="1:5" ht="19.5" customHeight="1">
      <c r="A951" s="199" t="s">
        <v>851</v>
      </c>
      <c r="B951" s="135">
        <v>0</v>
      </c>
      <c r="C951" s="135">
        <v>0</v>
      </c>
      <c r="D951" s="197">
        <v>19</v>
      </c>
      <c r="E951" s="198" t="e">
        <f t="shared" si="14"/>
        <v>#DIV/0!</v>
      </c>
    </row>
    <row r="952" spans="1:5" ht="19.5" customHeight="1">
      <c r="A952" s="199" t="s">
        <v>852</v>
      </c>
      <c r="B952" s="135">
        <v>47</v>
      </c>
      <c r="C952" s="135">
        <v>0</v>
      </c>
      <c r="D952" s="197">
        <v>75</v>
      </c>
      <c r="E952" s="198">
        <f t="shared" si="14"/>
        <v>59.57446808510639</v>
      </c>
    </row>
    <row r="953" spans="1:5" ht="19.5" customHeight="1">
      <c r="A953" s="199" t="s">
        <v>853</v>
      </c>
      <c r="B953" s="135">
        <v>0</v>
      </c>
      <c r="C953" s="135">
        <v>0</v>
      </c>
      <c r="D953" s="197">
        <v>0</v>
      </c>
      <c r="E953" s="198" t="e">
        <f t="shared" si="14"/>
        <v>#DIV/0!</v>
      </c>
    </row>
    <row r="954" spans="1:5" ht="19.5" customHeight="1">
      <c r="A954" s="199" t="s">
        <v>854</v>
      </c>
      <c r="B954" s="135">
        <v>0</v>
      </c>
      <c r="C954" s="135">
        <v>0</v>
      </c>
      <c r="D954" s="197">
        <v>0</v>
      </c>
      <c r="E954" s="198" t="e">
        <f t="shared" si="14"/>
        <v>#DIV/0!</v>
      </c>
    </row>
    <row r="955" spans="1:5" ht="19.5" customHeight="1">
      <c r="A955" s="199" t="s">
        <v>855</v>
      </c>
      <c r="B955" s="135">
        <v>0</v>
      </c>
      <c r="C955" s="135">
        <v>0</v>
      </c>
      <c r="D955" s="197">
        <v>0</v>
      </c>
      <c r="E955" s="198" t="e">
        <f t="shared" si="14"/>
        <v>#DIV/0!</v>
      </c>
    </row>
    <row r="956" spans="1:5" ht="19.5" customHeight="1">
      <c r="A956" s="199" t="s">
        <v>856</v>
      </c>
      <c r="B956" s="135">
        <v>0</v>
      </c>
      <c r="C956" s="135">
        <v>0</v>
      </c>
      <c r="D956" s="197">
        <v>0</v>
      </c>
      <c r="E956" s="198" t="e">
        <f t="shared" si="14"/>
        <v>#DIV/0!</v>
      </c>
    </row>
    <row r="957" spans="1:5" ht="19.5" customHeight="1">
      <c r="A957" s="199" t="s">
        <v>857</v>
      </c>
      <c r="B957" s="135">
        <v>0</v>
      </c>
      <c r="C957" s="135">
        <v>0</v>
      </c>
      <c r="D957" s="197">
        <v>0</v>
      </c>
      <c r="E957" s="198" t="e">
        <f t="shared" si="14"/>
        <v>#DIV/0!</v>
      </c>
    </row>
    <row r="958" spans="1:5" ht="19.5" customHeight="1">
      <c r="A958" s="199" t="s">
        <v>858</v>
      </c>
      <c r="B958" s="135">
        <v>0</v>
      </c>
      <c r="C958" s="135">
        <v>0</v>
      </c>
      <c r="D958" s="197">
        <v>0</v>
      </c>
      <c r="E958" s="198" t="e">
        <f t="shared" si="14"/>
        <v>#DIV/0!</v>
      </c>
    </row>
    <row r="959" spans="1:5" ht="19.5" customHeight="1">
      <c r="A959" s="199" t="s">
        <v>831</v>
      </c>
      <c r="B959" s="135">
        <v>0</v>
      </c>
      <c r="C959" s="135">
        <v>0</v>
      </c>
      <c r="D959" s="197">
        <v>0</v>
      </c>
      <c r="E959" s="198" t="e">
        <f t="shared" si="14"/>
        <v>#DIV/0!</v>
      </c>
    </row>
    <row r="960" spans="1:5" ht="19.5" customHeight="1">
      <c r="A960" s="199" t="s">
        <v>859</v>
      </c>
      <c r="B960" s="135">
        <v>0</v>
      </c>
      <c r="C960" s="135">
        <v>0</v>
      </c>
      <c r="D960" s="197">
        <v>0</v>
      </c>
      <c r="E960" s="198" t="e">
        <f t="shared" si="14"/>
        <v>#DIV/0!</v>
      </c>
    </row>
    <row r="961" spans="1:5" ht="19.5" customHeight="1">
      <c r="A961" s="199" t="s">
        <v>860</v>
      </c>
      <c r="B961" s="135">
        <v>0</v>
      </c>
      <c r="C961" s="135">
        <v>0</v>
      </c>
      <c r="D961" s="197">
        <v>87</v>
      </c>
      <c r="E961" s="198" t="e">
        <f t="shared" si="14"/>
        <v>#DIV/0!</v>
      </c>
    </row>
    <row r="962" spans="1:5" ht="19.5" customHeight="1">
      <c r="A962" s="199" t="s">
        <v>861</v>
      </c>
      <c r="B962" s="135">
        <v>368</v>
      </c>
      <c r="C962" s="135">
        <v>121</v>
      </c>
      <c r="D962" s="197">
        <v>227</v>
      </c>
      <c r="E962" s="198">
        <f t="shared" si="14"/>
        <v>-38.315217391304344</v>
      </c>
    </row>
    <row r="963" spans="1:5" ht="19.5" customHeight="1">
      <c r="A963" s="196" t="s">
        <v>862</v>
      </c>
      <c r="B963" s="135">
        <v>0</v>
      </c>
      <c r="C963" s="135">
        <v>0</v>
      </c>
      <c r="D963" s="197">
        <v>0</v>
      </c>
      <c r="E963" s="198" t="e">
        <f t="shared" si="14"/>
        <v>#DIV/0!</v>
      </c>
    </row>
    <row r="964" spans="1:5" ht="19.5" customHeight="1">
      <c r="A964" s="199" t="s">
        <v>121</v>
      </c>
      <c r="B964" s="135">
        <v>0</v>
      </c>
      <c r="C964" s="135">
        <v>0</v>
      </c>
      <c r="D964" s="197">
        <v>0</v>
      </c>
      <c r="E964" s="198" t="e">
        <f t="shared" si="14"/>
        <v>#DIV/0!</v>
      </c>
    </row>
    <row r="965" spans="1:5" ht="19.5" customHeight="1">
      <c r="A965" s="199" t="s">
        <v>122</v>
      </c>
      <c r="B965" s="135">
        <v>0</v>
      </c>
      <c r="C965" s="135">
        <v>0</v>
      </c>
      <c r="D965" s="197">
        <v>0</v>
      </c>
      <c r="E965" s="198" t="e">
        <f aca="true" t="shared" si="15" ref="E965:E1028">D965/B965*100-100</f>
        <v>#DIV/0!</v>
      </c>
    </row>
    <row r="966" spans="1:5" ht="19.5" customHeight="1">
      <c r="A966" s="199" t="s">
        <v>123</v>
      </c>
      <c r="B966" s="135">
        <v>0</v>
      </c>
      <c r="C966" s="135">
        <v>0</v>
      </c>
      <c r="D966" s="197">
        <v>0</v>
      </c>
      <c r="E966" s="198" t="e">
        <f t="shared" si="15"/>
        <v>#DIV/0!</v>
      </c>
    </row>
    <row r="967" spans="1:5" ht="19.5" customHeight="1">
      <c r="A967" s="199" t="s">
        <v>863</v>
      </c>
      <c r="B967" s="135">
        <v>0</v>
      </c>
      <c r="C967" s="135">
        <v>0</v>
      </c>
      <c r="D967" s="197">
        <v>0</v>
      </c>
      <c r="E967" s="198" t="e">
        <f t="shared" si="15"/>
        <v>#DIV/0!</v>
      </c>
    </row>
    <row r="968" spans="1:5" ht="19.5" customHeight="1">
      <c r="A968" s="199" t="s">
        <v>864</v>
      </c>
      <c r="B968" s="135">
        <v>0</v>
      </c>
      <c r="C968" s="135">
        <v>0</v>
      </c>
      <c r="D968" s="197">
        <v>0</v>
      </c>
      <c r="E968" s="198" t="e">
        <f t="shared" si="15"/>
        <v>#DIV/0!</v>
      </c>
    </row>
    <row r="969" spans="1:5" ht="19.5" customHeight="1">
      <c r="A969" s="199" t="s">
        <v>865</v>
      </c>
      <c r="B969" s="135">
        <v>0</v>
      </c>
      <c r="C969" s="135">
        <v>0</v>
      </c>
      <c r="D969" s="197">
        <v>0</v>
      </c>
      <c r="E969" s="198" t="e">
        <f t="shared" si="15"/>
        <v>#DIV/0!</v>
      </c>
    </row>
    <row r="970" spans="1:5" ht="19.5" customHeight="1">
      <c r="A970" s="199" t="s">
        <v>866</v>
      </c>
      <c r="B970" s="135">
        <v>0</v>
      </c>
      <c r="C970" s="135">
        <v>0</v>
      </c>
      <c r="D970" s="197">
        <v>0</v>
      </c>
      <c r="E970" s="198" t="e">
        <f t="shared" si="15"/>
        <v>#DIV/0!</v>
      </c>
    </row>
    <row r="971" spans="1:5" ht="19.5" customHeight="1">
      <c r="A971" s="199" t="s">
        <v>867</v>
      </c>
      <c r="B971" s="135">
        <v>0</v>
      </c>
      <c r="C971" s="135">
        <v>0</v>
      </c>
      <c r="D971" s="197">
        <v>0</v>
      </c>
      <c r="E971" s="198" t="e">
        <f t="shared" si="15"/>
        <v>#DIV/0!</v>
      </c>
    </row>
    <row r="972" spans="1:5" ht="19.5" customHeight="1">
      <c r="A972" s="199" t="s">
        <v>868</v>
      </c>
      <c r="B972" s="135">
        <v>0</v>
      </c>
      <c r="C972" s="135">
        <v>0</v>
      </c>
      <c r="D972" s="197">
        <v>0</v>
      </c>
      <c r="E972" s="198" t="e">
        <f t="shared" si="15"/>
        <v>#DIV/0!</v>
      </c>
    </row>
    <row r="973" spans="1:5" ht="19.5" customHeight="1">
      <c r="A973" s="199" t="s">
        <v>869</v>
      </c>
      <c r="B973" s="135">
        <v>0</v>
      </c>
      <c r="C973" s="135">
        <v>0</v>
      </c>
      <c r="D973" s="197">
        <v>0</v>
      </c>
      <c r="E973" s="198" t="e">
        <f t="shared" si="15"/>
        <v>#DIV/0!</v>
      </c>
    </row>
    <row r="974" spans="1:5" ht="19.5" customHeight="1">
      <c r="A974" s="196" t="s">
        <v>870</v>
      </c>
      <c r="B974" s="135">
        <v>0</v>
      </c>
      <c r="C974" s="135">
        <v>0</v>
      </c>
      <c r="D974" s="197">
        <v>0</v>
      </c>
      <c r="E974" s="198" t="e">
        <f t="shared" si="15"/>
        <v>#DIV/0!</v>
      </c>
    </row>
    <row r="975" spans="1:5" ht="19.5" customHeight="1">
      <c r="A975" s="199" t="s">
        <v>121</v>
      </c>
      <c r="B975" s="135">
        <v>0</v>
      </c>
      <c r="C975" s="135">
        <v>0</v>
      </c>
      <c r="D975" s="197">
        <v>0</v>
      </c>
      <c r="E975" s="198" t="e">
        <f t="shared" si="15"/>
        <v>#DIV/0!</v>
      </c>
    </row>
    <row r="976" spans="1:5" ht="19.5" customHeight="1">
      <c r="A976" s="199" t="s">
        <v>122</v>
      </c>
      <c r="B976" s="135">
        <v>0</v>
      </c>
      <c r="C976" s="135">
        <v>0</v>
      </c>
      <c r="D976" s="197">
        <v>0</v>
      </c>
      <c r="E976" s="198" t="e">
        <f t="shared" si="15"/>
        <v>#DIV/0!</v>
      </c>
    </row>
    <row r="977" spans="1:5" ht="19.5" customHeight="1">
      <c r="A977" s="199" t="s">
        <v>123</v>
      </c>
      <c r="B977" s="135">
        <v>0</v>
      </c>
      <c r="C977" s="135">
        <v>0</v>
      </c>
      <c r="D977" s="197">
        <v>0</v>
      </c>
      <c r="E977" s="198" t="e">
        <f t="shared" si="15"/>
        <v>#DIV/0!</v>
      </c>
    </row>
    <row r="978" spans="1:5" ht="19.5" customHeight="1">
      <c r="A978" s="199" t="s">
        <v>871</v>
      </c>
      <c r="B978" s="135">
        <v>0</v>
      </c>
      <c r="C978" s="135">
        <v>0</v>
      </c>
      <c r="D978" s="197">
        <v>0</v>
      </c>
      <c r="E978" s="198" t="e">
        <f t="shared" si="15"/>
        <v>#DIV/0!</v>
      </c>
    </row>
    <row r="979" spans="1:5" ht="19.5" customHeight="1">
      <c r="A979" s="199" t="s">
        <v>872</v>
      </c>
      <c r="B979" s="135">
        <v>0</v>
      </c>
      <c r="C979" s="135">
        <v>0</v>
      </c>
      <c r="D979" s="197">
        <v>0</v>
      </c>
      <c r="E979" s="198" t="e">
        <f t="shared" si="15"/>
        <v>#DIV/0!</v>
      </c>
    </row>
    <row r="980" spans="1:5" ht="19.5" customHeight="1">
      <c r="A980" s="199" t="s">
        <v>873</v>
      </c>
      <c r="B980" s="135">
        <v>0</v>
      </c>
      <c r="C980" s="135">
        <v>0</v>
      </c>
      <c r="D980" s="197">
        <v>0</v>
      </c>
      <c r="E980" s="198" t="e">
        <f t="shared" si="15"/>
        <v>#DIV/0!</v>
      </c>
    </row>
    <row r="981" spans="1:5" ht="19.5" customHeight="1">
      <c r="A981" s="199" t="s">
        <v>874</v>
      </c>
      <c r="B981" s="135">
        <v>0</v>
      </c>
      <c r="C981" s="135">
        <v>0</v>
      </c>
      <c r="D981" s="197">
        <v>0</v>
      </c>
      <c r="E981" s="198" t="e">
        <f t="shared" si="15"/>
        <v>#DIV/0!</v>
      </c>
    </row>
    <row r="982" spans="1:5" ht="19.5" customHeight="1">
      <c r="A982" s="199" t="s">
        <v>875</v>
      </c>
      <c r="B982" s="135">
        <v>0</v>
      </c>
      <c r="C982" s="135">
        <v>0</v>
      </c>
      <c r="D982" s="197">
        <v>0</v>
      </c>
      <c r="E982" s="198" t="e">
        <f t="shared" si="15"/>
        <v>#DIV/0!</v>
      </c>
    </row>
    <row r="983" spans="1:5" ht="19.5" customHeight="1">
      <c r="A983" s="199" t="s">
        <v>876</v>
      </c>
      <c r="B983" s="135">
        <v>0</v>
      </c>
      <c r="C983" s="135">
        <v>0</v>
      </c>
      <c r="D983" s="197">
        <v>0</v>
      </c>
      <c r="E983" s="198" t="e">
        <f t="shared" si="15"/>
        <v>#DIV/0!</v>
      </c>
    </row>
    <row r="984" spans="1:5" ht="19.5" customHeight="1">
      <c r="A984" s="199" t="s">
        <v>877</v>
      </c>
      <c r="B984" s="135">
        <v>0</v>
      </c>
      <c r="C984" s="135">
        <v>0</v>
      </c>
      <c r="D984" s="197">
        <v>0</v>
      </c>
      <c r="E984" s="198" t="e">
        <f t="shared" si="15"/>
        <v>#DIV/0!</v>
      </c>
    </row>
    <row r="985" spans="1:5" ht="19.5" customHeight="1">
      <c r="A985" s="196" t="s">
        <v>878</v>
      </c>
      <c r="B985" s="135">
        <v>0</v>
      </c>
      <c r="C985" s="135">
        <v>0</v>
      </c>
      <c r="D985" s="197">
        <v>0</v>
      </c>
      <c r="E985" s="198" t="e">
        <f t="shared" si="15"/>
        <v>#DIV/0!</v>
      </c>
    </row>
    <row r="986" spans="1:5" ht="19.5" customHeight="1">
      <c r="A986" s="199" t="s">
        <v>450</v>
      </c>
      <c r="B986" s="135">
        <v>0</v>
      </c>
      <c r="C986" s="135">
        <v>0</v>
      </c>
      <c r="D986" s="197">
        <v>0</v>
      </c>
      <c r="E986" s="198" t="e">
        <f t="shared" si="15"/>
        <v>#DIV/0!</v>
      </c>
    </row>
    <row r="987" spans="1:5" ht="19.5" customHeight="1">
      <c r="A987" s="199" t="s">
        <v>879</v>
      </c>
      <c r="B987" s="135">
        <v>0</v>
      </c>
      <c r="C987" s="135">
        <v>0</v>
      </c>
      <c r="D987" s="197">
        <v>0</v>
      </c>
      <c r="E987" s="198" t="e">
        <f t="shared" si="15"/>
        <v>#DIV/0!</v>
      </c>
    </row>
    <row r="988" spans="1:5" ht="19.5" customHeight="1">
      <c r="A988" s="199" t="s">
        <v>880</v>
      </c>
      <c r="B988" s="135">
        <v>0</v>
      </c>
      <c r="C988" s="135">
        <v>0</v>
      </c>
      <c r="D988" s="197">
        <v>0</v>
      </c>
      <c r="E988" s="198" t="e">
        <f t="shared" si="15"/>
        <v>#DIV/0!</v>
      </c>
    </row>
    <row r="989" spans="1:5" ht="19.5" customHeight="1">
      <c r="A989" s="199" t="s">
        <v>881</v>
      </c>
      <c r="B989" s="135">
        <v>0</v>
      </c>
      <c r="C989" s="135">
        <v>0</v>
      </c>
      <c r="D989" s="197">
        <v>0</v>
      </c>
      <c r="E989" s="198" t="e">
        <f t="shared" si="15"/>
        <v>#DIV/0!</v>
      </c>
    </row>
    <row r="990" spans="1:5" ht="19.5" customHeight="1">
      <c r="A990" s="199" t="s">
        <v>882</v>
      </c>
      <c r="B990" s="135">
        <v>0</v>
      </c>
      <c r="C990" s="135">
        <v>0</v>
      </c>
      <c r="D990" s="197">
        <v>0</v>
      </c>
      <c r="E990" s="198" t="e">
        <f t="shared" si="15"/>
        <v>#DIV/0!</v>
      </c>
    </row>
    <row r="991" spans="1:5" ht="19.5" customHeight="1">
      <c r="A991" s="196" t="s">
        <v>883</v>
      </c>
      <c r="B991" s="135">
        <v>520</v>
      </c>
      <c r="C991" s="135">
        <v>0</v>
      </c>
      <c r="D991" s="197">
        <v>42</v>
      </c>
      <c r="E991" s="198">
        <f t="shared" si="15"/>
        <v>-91.92307692307692</v>
      </c>
    </row>
    <row r="992" spans="1:5" ht="19.5" customHeight="1">
      <c r="A992" s="199" t="s">
        <v>884</v>
      </c>
      <c r="B992" s="135">
        <v>453</v>
      </c>
      <c r="C992" s="135">
        <v>0</v>
      </c>
      <c r="D992" s="197">
        <v>16</v>
      </c>
      <c r="E992" s="198">
        <f t="shared" si="15"/>
        <v>-96.46799116997792</v>
      </c>
    </row>
    <row r="993" spans="1:5" ht="19.5" customHeight="1">
      <c r="A993" s="199" t="s">
        <v>885</v>
      </c>
      <c r="B993" s="135">
        <v>0</v>
      </c>
      <c r="C993" s="135">
        <v>0</v>
      </c>
      <c r="D993" s="197">
        <v>0</v>
      </c>
      <c r="E993" s="198" t="e">
        <f t="shared" si="15"/>
        <v>#DIV/0!</v>
      </c>
    </row>
    <row r="994" spans="1:5" ht="19.5" customHeight="1">
      <c r="A994" s="199" t="s">
        <v>886</v>
      </c>
      <c r="B994" s="135">
        <v>67</v>
      </c>
      <c r="C994" s="135">
        <v>0</v>
      </c>
      <c r="D994" s="197">
        <v>5</v>
      </c>
      <c r="E994" s="198">
        <f t="shared" si="15"/>
        <v>-92.53731343283582</v>
      </c>
    </row>
    <row r="995" spans="1:5" ht="19.5" customHeight="1">
      <c r="A995" s="199" t="s">
        <v>887</v>
      </c>
      <c r="B995" s="135">
        <v>0</v>
      </c>
      <c r="C995" s="135">
        <v>0</v>
      </c>
      <c r="D995" s="197">
        <v>0</v>
      </c>
      <c r="E995" s="198" t="e">
        <f t="shared" si="15"/>
        <v>#DIV/0!</v>
      </c>
    </row>
    <row r="996" spans="1:5" ht="19.5" customHeight="1">
      <c r="A996" s="199" t="s">
        <v>888</v>
      </c>
      <c r="B996" s="135">
        <v>0</v>
      </c>
      <c r="C996" s="135">
        <v>0</v>
      </c>
      <c r="D996" s="197">
        <v>0</v>
      </c>
      <c r="E996" s="198" t="e">
        <f t="shared" si="15"/>
        <v>#DIV/0!</v>
      </c>
    </row>
    <row r="997" spans="1:5" ht="19.5" customHeight="1">
      <c r="A997" s="199" t="s">
        <v>889</v>
      </c>
      <c r="B997" s="135">
        <v>0</v>
      </c>
      <c r="C997" s="135">
        <v>0</v>
      </c>
      <c r="D997" s="197">
        <v>21</v>
      </c>
      <c r="E997" s="198" t="e">
        <f t="shared" si="15"/>
        <v>#DIV/0!</v>
      </c>
    </row>
    <row r="998" spans="1:5" ht="19.5" customHeight="1">
      <c r="A998" s="196" t="s">
        <v>890</v>
      </c>
      <c r="B998" s="135">
        <v>481</v>
      </c>
      <c r="C998" s="135">
        <v>0</v>
      </c>
      <c r="D998" s="197">
        <v>239</v>
      </c>
      <c r="E998" s="198">
        <f t="shared" si="15"/>
        <v>-50.31185031185031</v>
      </c>
    </row>
    <row r="999" spans="1:5" ht="19.5" customHeight="1">
      <c r="A999" s="199" t="s">
        <v>891</v>
      </c>
      <c r="B999" s="135">
        <v>0</v>
      </c>
      <c r="C999" s="135">
        <v>0</v>
      </c>
      <c r="D999" s="197">
        <v>0</v>
      </c>
      <c r="E999" s="198" t="e">
        <f t="shared" si="15"/>
        <v>#DIV/0!</v>
      </c>
    </row>
    <row r="1000" spans="1:5" ht="19.5" customHeight="1">
      <c r="A1000" s="199" t="s">
        <v>892</v>
      </c>
      <c r="B1000" s="135">
        <v>0</v>
      </c>
      <c r="C1000" s="135">
        <v>0</v>
      </c>
      <c r="D1000" s="197">
        <v>0</v>
      </c>
      <c r="E1000" s="198" t="e">
        <f t="shared" si="15"/>
        <v>#DIV/0!</v>
      </c>
    </row>
    <row r="1001" spans="1:5" ht="19.5" customHeight="1">
      <c r="A1001" s="199" t="s">
        <v>893</v>
      </c>
      <c r="B1001" s="135">
        <v>11</v>
      </c>
      <c r="C1001" s="135">
        <v>0</v>
      </c>
      <c r="D1001" s="197">
        <v>19</v>
      </c>
      <c r="E1001" s="198">
        <f t="shared" si="15"/>
        <v>72.72727272727272</v>
      </c>
    </row>
    <row r="1002" spans="1:5" ht="19.5" customHeight="1">
      <c r="A1002" s="199" t="s">
        <v>894</v>
      </c>
      <c r="B1002" s="135">
        <v>470</v>
      </c>
      <c r="C1002" s="135">
        <v>0</v>
      </c>
      <c r="D1002" s="197">
        <v>220</v>
      </c>
      <c r="E1002" s="198">
        <f t="shared" si="15"/>
        <v>-53.191489361702125</v>
      </c>
    </row>
    <row r="1003" spans="1:5" ht="19.5" customHeight="1">
      <c r="A1003" s="199" t="s">
        <v>895</v>
      </c>
      <c r="B1003" s="135">
        <v>0</v>
      </c>
      <c r="C1003" s="135">
        <v>0</v>
      </c>
      <c r="D1003" s="197">
        <v>0</v>
      </c>
      <c r="E1003" s="198" t="e">
        <f t="shared" si="15"/>
        <v>#DIV/0!</v>
      </c>
    </row>
    <row r="1004" spans="1:5" ht="19.5" customHeight="1">
      <c r="A1004" s="199" t="s">
        <v>896</v>
      </c>
      <c r="B1004" s="135">
        <v>0</v>
      </c>
      <c r="C1004" s="135">
        <v>0</v>
      </c>
      <c r="D1004" s="197">
        <v>0</v>
      </c>
      <c r="E1004" s="198" t="e">
        <f t="shared" si="15"/>
        <v>#DIV/0!</v>
      </c>
    </row>
    <row r="1005" spans="1:5" ht="19.5" customHeight="1">
      <c r="A1005" s="196" t="s">
        <v>897</v>
      </c>
      <c r="B1005" s="135">
        <v>0</v>
      </c>
      <c r="C1005" s="135">
        <v>0</v>
      </c>
      <c r="D1005" s="197">
        <v>0</v>
      </c>
      <c r="E1005" s="198" t="e">
        <f t="shared" si="15"/>
        <v>#DIV/0!</v>
      </c>
    </row>
    <row r="1006" spans="1:5" ht="19.5" customHeight="1">
      <c r="A1006" s="199" t="s">
        <v>898</v>
      </c>
      <c r="B1006" s="135">
        <v>0</v>
      </c>
      <c r="C1006" s="135">
        <v>0</v>
      </c>
      <c r="D1006" s="197">
        <v>0</v>
      </c>
      <c r="E1006" s="198" t="e">
        <f t="shared" si="15"/>
        <v>#DIV/0!</v>
      </c>
    </row>
    <row r="1007" spans="1:5" ht="19.5" customHeight="1">
      <c r="A1007" s="199" t="s">
        <v>899</v>
      </c>
      <c r="B1007" s="135">
        <v>0</v>
      </c>
      <c r="C1007" s="135">
        <v>0</v>
      </c>
      <c r="D1007" s="197">
        <v>0</v>
      </c>
      <c r="E1007" s="198" t="e">
        <f t="shared" si="15"/>
        <v>#DIV/0!</v>
      </c>
    </row>
    <row r="1008" spans="1:5" ht="19.5" customHeight="1">
      <c r="A1008" s="199" t="s">
        <v>900</v>
      </c>
      <c r="B1008" s="135">
        <v>0</v>
      </c>
      <c r="C1008" s="135">
        <v>0</v>
      </c>
      <c r="D1008" s="197">
        <v>0</v>
      </c>
      <c r="E1008" s="198" t="e">
        <f t="shared" si="15"/>
        <v>#DIV/0!</v>
      </c>
    </row>
    <row r="1009" spans="1:5" ht="19.5" customHeight="1">
      <c r="A1009" s="196" t="s">
        <v>901</v>
      </c>
      <c r="B1009" s="135">
        <v>319</v>
      </c>
      <c r="C1009" s="135">
        <v>220</v>
      </c>
      <c r="D1009" s="197">
        <v>558</v>
      </c>
      <c r="E1009" s="198">
        <f t="shared" si="15"/>
        <v>74.92163009404388</v>
      </c>
    </row>
    <row r="1010" spans="1:5" ht="19.5" customHeight="1">
      <c r="A1010" s="199" t="s">
        <v>902</v>
      </c>
      <c r="B1010" s="135">
        <v>0</v>
      </c>
      <c r="C1010" s="135">
        <v>0</v>
      </c>
      <c r="D1010" s="197">
        <v>0</v>
      </c>
      <c r="E1010" s="198" t="e">
        <f t="shared" si="15"/>
        <v>#DIV/0!</v>
      </c>
    </row>
    <row r="1011" spans="1:5" ht="19.5" customHeight="1">
      <c r="A1011" s="199" t="s">
        <v>903</v>
      </c>
      <c r="B1011" s="135">
        <v>319</v>
      </c>
      <c r="C1011" s="135">
        <v>220</v>
      </c>
      <c r="D1011" s="197">
        <v>558</v>
      </c>
      <c r="E1011" s="198">
        <f t="shared" si="15"/>
        <v>74.92163009404388</v>
      </c>
    </row>
    <row r="1012" spans="1:5" ht="19.5" customHeight="1">
      <c r="A1012" s="196" t="s">
        <v>904</v>
      </c>
      <c r="B1012" s="135">
        <v>439</v>
      </c>
      <c r="C1012" s="135">
        <v>430</v>
      </c>
      <c r="D1012" s="197">
        <v>507</v>
      </c>
      <c r="E1012" s="198">
        <f t="shared" si="15"/>
        <v>15.48974943052393</v>
      </c>
    </row>
    <row r="1013" spans="1:5" ht="19.5" customHeight="1">
      <c r="A1013" s="196" t="s">
        <v>905</v>
      </c>
      <c r="B1013" s="135">
        <v>439</v>
      </c>
      <c r="C1013" s="135">
        <v>430</v>
      </c>
      <c r="D1013" s="197">
        <v>507</v>
      </c>
      <c r="E1013" s="198">
        <f t="shared" si="15"/>
        <v>15.48974943052393</v>
      </c>
    </row>
    <row r="1014" spans="1:5" ht="19.5" customHeight="1">
      <c r="A1014" s="199" t="s">
        <v>121</v>
      </c>
      <c r="B1014" s="135">
        <v>15</v>
      </c>
      <c r="C1014" s="135">
        <v>20</v>
      </c>
      <c r="D1014" s="197">
        <v>0</v>
      </c>
      <c r="E1014" s="198">
        <f t="shared" si="15"/>
        <v>-100</v>
      </c>
    </row>
    <row r="1015" spans="1:5" ht="19.5" customHeight="1">
      <c r="A1015" s="199" t="s">
        <v>122</v>
      </c>
      <c r="B1015" s="135">
        <v>0</v>
      </c>
      <c r="C1015" s="135">
        <v>0</v>
      </c>
      <c r="D1015" s="197">
        <v>0</v>
      </c>
      <c r="E1015" s="198" t="e">
        <f t="shared" si="15"/>
        <v>#DIV/0!</v>
      </c>
    </row>
    <row r="1016" spans="1:5" ht="19.5" customHeight="1">
      <c r="A1016" s="199" t="s">
        <v>123</v>
      </c>
      <c r="B1016" s="135">
        <v>0</v>
      </c>
      <c r="C1016" s="135">
        <v>0</v>
      </c>
      <c r="D1016" s="197">
        <v>0</v>
      </c>
      <c r="E1016" s="198" t="e">
        <f t="shared" si="15"/>
        <v>#DIV/0!</v>
      </c>
    </row>
    <row r="1017" spans="1:5" ht="19.5" customHeight="1">
      <c r="A1017" s="199" t="s">
        <v>906</v>
      </c>
      <c r="B1017" s="135">
        <v>0</v>
      </c>
      <c r="C1017" s="135">
        <v>0</v>
      </c>
      <c r="D1017" s="197">
        <v>0</v>
      </c>
      <c r="E1017" s="198" t="e">
        <f t="shared" si="15"/>
        <v>#DIV/0!</v>
      </c>
    </row>
    <row r="1018" spans="1:5" ht="19.5" customHeight="1">
      <c r="A1018" s="199" t="s">
        <v>907</v>
      </c>
      <c r="B1018" s="135">
        <v>0</v>
      </c>
      <c r="C1018" s="135">
        <v>0</v>
      </c>
      <c r="D1018" s="197">
        <v>2</v>
      </c>
      <c r="E1018" s="198" t="e">
        <f t="shared" si="15"/>
        <v>#DIV/0!</v>
      </c>
    </row>
    <row r="1019" spans="1:5" ht="19.5" customHeight="1">
      <c r="A1019" s="199" t="s">
        <v>908</v>
      </c>
      <c r="B1019" s="135">
        <v>0</v>
      </c>
      <c r="C1019" s="135">
        <v>0</v>
      </c>
      <c r="D1019" s="197">
        <v>0</v>
      </c>
      <c r="E1019" s="198" t="e">
        <f t="shared" si="15"/>
        <v>#DIV/0!</v>
      </c>
    </row>
    <row r="1020" spans="1:5" ht="19.5" customHeight="1">
      <c r="A1020" s="199" t="s">
        <v>909</v>
      </c>
      <c r="B1020" s="135">
        <v>0</v>
      </c>
      <c r="C1020" s="135">
        <v>0</v>
      </c>
      <c r="D1020" s="197">
        <v>0</v>
      </c>
      <c r="E1020" s="198" t="e">
        <f t="shared" si="15"/>
        <v>#DIV/0!</v>
      </c>
    </row>
    <row r="1021" spans="1:5" ht="19.5" customHeight="1">
      <c r="A1021" s="199" t="s">
        <v>910</v>
      </c>
      <c r="B1021" s="135">
        <v>0</v>
      </c>
      <c r="C1021" s="135">
        <v>0</v>
      </c>
      <c r="D1021" s="197">
        <v>0</v>
      </c>
      <c r="E1021" s="198" t="e">
        <f t="shared" si="15"/>
        <v>#DIV/0!</v>
      </c>
    </row>
    <row r="1022" spans="1:5" ht="19.5" customHeight="1">
      <c r="A1022" s="199" t="s">
        <v>911</v>
      </c>
      <c r="B1022" s="135">
        <v>0</v>
      </c>
      <c r="C1022" s="135">
        <v>0</v>
      </c>
      <c r="D1022" s="197">
        <v>0</v>
      </c>
      <c r="E1022" s="198" t="e">
        <f t="shared" si="15"/>
        <v>#DIV/0!</v>
      </c>
    </row>
    <row r="1023" spans="1:5" ht="19.5" customHeight="1">
      <c r="A1023" s="199" t="s">
        <v>912</v>
      </c>
      <c r="B1023" s="135">
        <v>0</v>
      </c>
      <c r="C1023" s="135">
        <v>0</v>
      </c>
      <c r="D1023" s="197">
        <v>0</v>
      </c>
      <c r="E1023" s="198" t="e">
        <f t="shared" si="15"/>
        <v>#DIV/0!</v>
      </c>
    </row>
    <row r="1024" spans="1:5" ht="19.5" customHeight="1">
      <c r="A1024" s="199" t="s">
        <v>913</v>
      </c>
      <c r="B1024" s="135">
        <v>0</v>
      </c>
      <c r="C1024" s="135">
        <v>0</v>
      </c>
      <c r="D1024" s="197">
        <v>0</v>
      </c>
      <c r="E1024" s="198" t="e">
        <f t="shared" si="15"/>
        <v>#DIV/0!</v>
      </c>
    </row>
    <row r="1025" spans="1:5" ht="19.5" customHeight="1">
      <c r="A1025" s="199" t="s">
        <v>914</v>
      </c>
      <c r="B1025" s="135">
        <v>0</v>
      </c>
      <c r="C1025" s="135">
        <v>0</v>
      </c>
      <c r="D1025" s="197">
        <v>0</v>
      </c>
      <c r="E1025" s="198" t="e">
        <f t="shared" si="15"/>
        <v>#DIV/0!</v>
      </c>
    </row>
    <row r="1026" spans="1:5" ht="19.5" customHeight="1">
      <c r="A1026" s="199" t="s">
        <v>915</v>
      </c>
      <c r="B1026" s="135">
        <v>0</v>
      </c>
      <c r="C1026" s="135">
        <v>0</v>
      </c>
      <c r="D1026" s="197">
        <v>0</v>
      </c>
      <c r="E1026" s="198" t="e">
        <f t="shared" si="15"/>
        <v>#DIV/0!</v>
      </c>
    </row>
    <row r="1027" spans="1:5" ht="19.5" customHeight="1">
      <c r="A1027" s="199" t="s">
        <v>916</v>
      </c>
      <c r="B1027" s="135">
        <v>0</v>
      </c>
      <c r="C1027" s="135">
        <v>0</v>
      </c>
      <c r="D1027" s="197">
        <v>0</v>
      </c>
      <c r="E1027" s="198" t="e">
        <f t="shared" si="15"/>
        <v>#DIV/0!</v>
      </c>
    </row>
    <row r="1028" spans="1:5" ht="19.5" customHeight="1">
      <c r="A1028" s="199" t="s">
        <v>917</v>
      </c>
      <c r="B1028" s="135">
        <v>0</v>
      </c>
      <c r="C1028" s="135">
        <v>0</v>
      </c>
      <c r="D1028" s="197">
        <v>0</v>
      </c>
      <c r="E1028" s="198" t="e">
        <f t="shared" si="15"/>
        <v>#DIV/0!</v>
      </c>
    </row>
    <row r="1029" spans="1:5" ht="19.5" customHeight="1">
      <c r="A1029" s="199" t="s">
        <v>918</v>
      </c>
      <c r="B1029" s="135">
        <v>0</v>
      </c>
      <c r="C1029" s="135">
        <v>0</v>
      </c>
      <c r="D1029" s="197">
        <v>0</v>
      </c>
      <c r="E1029" s="198" t="e">
        <f aca="true" t="shared" si="16" ref="E1029:E1092">D1029/B1029*100-100</f>
        <v>#DIV/0!</v>
      </c>
    </row>
    <row r="1030" spans="1:5" ht="19.5" customHeight="1">
      <c r="A1030" s="199" t="s">
        <v>919</v>
      </c>
      <c r="B1030" s="135">
        <v>0</v>
      </c>
      <c r="C1030" s="135">
        <v>0</v>
      </c>
      <c r="D1030" s="197">
        <v>0</v>
      </c>
      <c r="E1030" s="198" t="e">
        <f t="shared" si="16"/>
        <v>#DIV/0!</v>
      </c>
    </row>
    <row r="1031" spans="1:5" ht="19.5" customHeight="1">
      <c r="A1031" s="199" t="s">
        <v>920</v>
      </c>
      <c r="B1031" s="135">
        <v>0</v>
      </c>
      <c r="C1031" s="135">
        <v>0</v>
      </c>
      <c r="D1031" s="197">
        <v>0</v>
      </c>
      <c r="E1031" s="198" t="e">
        <f t="shared" si="16"/>
        <v>#DIV/0!</v>
      </c>
    </row>
    <row r="1032" spans="1:5" ht="19.5" customHeight="1">
      <c r="A1032" s="199" t="s">
        <v>921</v>
      </c>
      <c r="B1032" s="135">
        <v>0</v>
      </c>
      <c r="C1032" s="135">
        <v>0</v>
      </c>
      <c r="D1032" s="197">
        <v>0</v>
      </c>
      <c r="E1032" s="198" t="e">
        <f t="shared" si="16"/>
        <v>#DIV/0!</v>
      </c>
    </row>
    <row r="1033" spans="1:5" ht="19.5" customHeight="1">
      <c r="A1033" s="199" t="s">
        <v>922</v>
      </c>
      <c r="B1033" s="135">
        <v>0</v>
      </c>
      <c r="C1033" s="135">
        <v>0</v>
      </c>
      <c r="D1033" s="197">
        <v>0</v>
      </c>
      <c r="E1033" s="198" t="e">
        <f t="shared" si="16"/>
        <v>#DIV/0!</v>
      </c>
    </row>
    <row r="1034" spans="1:5" ht="19.5" customHeight="1">
      <c r="A1034" s="199" t="s">
        <v>923</v>
      </c>
      <c r="B1034" s="135">
        <v>0</v>
      </c>
      <c r="C1034" s="135">
        <v>0</v>
      </c>
      <c r="D1034" s="197">
        <v>0</v>
      </c>
      <c r="E1034" s="198" t="e">
        <f t="shared" si="16"/>
        <v>#DIV/0!</v>
      </c>
    </row>
    <row r="1035" spans="1:5" ht="19.5" customHeight="1">
      <c r="A1035" s="199" t="s">
        <v>924</v>
      </c>
      <c r="B1035" s="135">
        <v>424</v>
      </c>
      <c r="C1035" s="135">
        <v>410</v>
      </c>
      <c r="D1035" s="197">
        <v>505</v>
      </c>
      <c r="E1035" s="198">
        <f t="shared" si="16"/>
        <v>19.103773584905667</v>
      </c>
    </row>
    <row r="1036" spans="1:5" ht="19.5" customHeight="1">
      <c r="A1036" s="196" t="s">
        <v>925</v>
      </c>
      <c r="B1036" s="135">
        <v>0</v>
      </c>
      <c r="C1036" s="135">
        <v>0</v>
      </c>
      <c r="D1036" s="197">
        <v>0</v>
      </c>
      <c r="E1036" s="198" t="e">
        <f t="shared" si="16"/>
        <v>#DIV/0!</v>
      </c>
    </row>
    <row r="1037" spans="1:5" ht="19.5" customHeight="1">
      <c r="A1037" s="199" t="s">
        <v>121</v>
      </c>
      <c r="B1037" s="135">
        <v>0</v>
      </c>
      <c r="C1037" s="135">
        <v>0</v>
      </c>
      <c r="D1037" s="197">
        <v>0</v>
      </c>
      <c r="E1037" s="198" t="e">
        <f t="shared" si="16"/>
        <v>#DIV/0!</v>
      </c>
    </row>
    <row r="1038" spans="1:5" ht="19.5" customHeight="1">
      <c r="A1038" s="199" t="s">
        <v>122</v>
      </c>
      <c r="B1038" s="135">
        <v>0</v>
      </c>
      <c r="C1038" s="135">
        <v>0</v>
      </c>
      <c r="D1038" s="197">
        <v>0</v>
      </c>
      <c r="E1038" s="198" t="e">
        <f t="shared" si="16"/>
        <v>#DIV/0!</v>
      </c>
    </row>
    <row r="1039" spans="1:5" ht="19.5" customHeight="1">
      <c r="A1039" s="199" t="s">
        <v>123</v>
      </c>
      <c r="B1039" s="135">
        <v>0</v>
      </c>
      <c r="C1039" s="135">
        <v>0</v>
      </c>
      <c r="D1039" s="197">
        <v>0</v>
      </c>
      <c r="E1039" s="198" t="e">
        <f t="shared" si="16"/>
        <v>#DIV/0!</v>
      </c>
    </row>
    <row r="1040" spans="1:5" ht="19.5" customHeight="1">
      <c r="A1040" s="199" t="s">
        <v>926</v>
      </c>
      <c r="B1040" s="135">
        <v>0</v>
      </c>
      <c r="C1040" s="135">
        <v>0</v>
      </c>
      <c r="D1040" s="197">
        <v>0</v>
      </c>
      <c r="E1040" s="198" t="e">
        <f t="shared" si="16"/>
        <v>#DIV/0!</v>
      </c>
    </row>
    <row r="1041" spans="1:5" ht="19.5" customHeight="1">
      <c r="A1041" s="199" t="s">
        <v>927</v>
      </c>
      <c r="B1041" s="135">
        <v>0</v>
      </c>
      <c r="C1041" s="135">
        <v>0</v>
      </c>
      <c r="D1041" s="197">
        <v>0</v>
      </c>
      <c r="E1041" s="198" t="e">
        <f t="shared" si="16"/>
        <v>#DIV/0!</v>
      </c>
    </row>
    <row r="1042" spans="1:5" ht="19.5" customHeight="1">
      <c r="A1042" s="199" t="s">
        <v>928</v>
      </c>
      <c r="B1042" s="135">
        <v>0</v>
      </c>
      <c r="C1042" s="135">
        <v>0</v>
      </c>
      <c r="D1042" s="197">
        <v>0</v>
      </c>
      <c r="E1042" s="198" t="e">
        <f t="shared" si="16"/>
        <v>#DIV/0!</v>
      </c>
    </row>
    <row r="1043" spans="1:5" ht="19.5" customHeight="1">
      <c r="A1043" s="199" t="s">
        <v>929</v>
      </c>
      <c r="B1043" s="135">
        <v>0</v>
      </c>
      <c r="C1043" s="135">
        <v>0</v>
      </c>
      <c r="D1043" s="197">
        <v>0</v>
      </c>
      <c r="E1043" s="198" t="e">
        <f t="shared" si="16"/>
        <v>#DIV/0!</v>
      </c>
    </row>
    <row r="1044" spans="1:5" ht="19.5" customHeight="1">
      <c r="A1044" s="199" t="s">
        <v>930</v>
      </c>
      <c r="B1044" s="135">
        <v>0</v>
      </c>
      <c r="C1044" s="135">
        <v>0</v>
      </c>
      <c r="D1044" s="197">
        <v>0</v>
      </c>
      <c r="E1044" s="198" t="e">
        <f t="shared" si="16"/>
        <v>#DIV/0!</v>
      </c>
    </row>
    <row r="1045" spans="1:5" ht="19.5" customHeight="1">
      <c r="A1045" s="199" t="s">
        <v>931</v>
      </c>
      <c r="B1045" s="135">
        <v>0</v>
      </c>
      <c r="C1045" s="135">
        <v>0</v>
      </c>
      <c r="D1045" s="197">
        <v>0</v>
      </c>
      <c r="E1045" s="198" t="e">
        <f t="shared" si="16"/>
        <v>#DIV/0!</v>
      </c>
    </row>
    <row r="1046" spans="1:5" ht="19.5" customHeight="1">
      <c r="A1046" s="196" t="s">
        <v>932</v>
      </c>
      <c r="B1046" s="135">
        <v>0</v>
      </c>
      <c r="C1046" s="135">
        <v>0</v>
      </c>
      <c r="D1046" s="197">
        <v>0</v>
      </c>
      <c r="E1046" s="198" t="e">
        <f t="shared" si="16"/>
        <v>#DIV/0!</v>
      </c>
    </row>
    <row r="1047" spans="1:5" ht="19.5" customHeight="1">
      <c r="A1047" s="199" t="s">
        <v>121</v>
      </c>
      <c r="B1047" s="135">
        <v>0</v>
      </c>
      <c r="C1047" s="135">
        <v>0</v>
      </c>
      <c r="D1047" s="197">
        <v>0</v>
      </c>
      <c r="E1047" s="198" t="e">
        <f t="shared" si="16"/>
        <v>#DIV/0!</v>
      </c>
    </row>
    <row r="1048" spans="1:5" ht="19.5" customHeight="1">
      <c r="A1048" s="199" t="s">
        <v>122</v>
      </c>
      <c r="B1048" s="135">
        <v>0</v>
      </c>
      <c r="C1048" s="135">
        <v>0</v>
      </c>
      <c r="D1048" s="197">
        <v>0</v>
      </c>
      <c r="E1048" s="198" t="e">
        <f t="shared" si="16"/>
        <v>#DIV/0!</v>
      </c>
    </row>
    <row r="1049" spans="1:5" ht="19.5" customHeight="1">
      <c r="A1049" s="199" t="s">
        <v>123</v>
      </c>
      <c r="B1049" s="135">
        <v>0</v>
      </c>
      <c r="C1049" s="135">
        <v>0</v>
      </c>
      <c r="D1049" s="197">
        <v>0</v>
      </c>
      <c r="E1049" s="198" t="e">
        <f t="shared" si="16"/>
        <v>#DIV/0!</v>
      </c>
    </row>
    <row r="1050" spans="1:5" ht="19.5" customHeight="1">
      <c r="A1050" s="199" t="s">
        <v>933</v>
      </c>
      <c r="B1050" s="135">
        <v>0</v>
      </c>
      <c r="C1050" s="135">
        <v>0</v>
      </c>
      <c r="D1050" s="197">
        <v>0</v>
      </c>
      <c r="E1050" s="198" t="e">
        <f t="shared" si="16"/>
        <v>#DIV/0!</v>
      </c>
    </row>
    <row r="1051" spans="1:5" ht="19.5" customHeight="1">
      <c r="A1051" s="199" t="s">
        <v>934</v>
      </c>
      <c r="B1051" s="135">
        <v>0</v>
      </c>
      <c r="C1051" s="135">
        <v>0</v>
      </c>
      <c r="D1051" s="197">
        <v>0</v>
      </c>
      <c r="E1051" s="198" t="e">
        <f t="shared" si="16"/>
        <v>#DIV/0!</v>
      </c>
    </row>
    <row r="1052" spans="1:5" ht="19.5" customHeight="1">
      <c r="A1052" s="199" t="s">
        <v>935</v>
      </c>
      <c r="B1052" s="135">
        <v>0</v>
      </c>
      <c r="C1052" s="135">
        <v>0</v>
      </c>
      <c r="D1052" s="197">
        <v>0</v>
      </c>
      <c r="E1052" s="198" t="e">
        <f t="shared" si="16"/>
        <v>#DIV/0!</v>
      </c>
    </row>
    <row r="1053" spans="1:5" ht="19.5" customHeight="1">
      <c r="A1053" s="199" t="s">
        <v>936</v>
      </c>
      <c r="B1053" s="135">
        <v>0</v>
      </c>
      <c r="C1053" s="135">
        <v>0</v>
      </c>
      <c r="D1053" s="197">
        <v>0</v>
      </c>
      <c r="E1053" s="198" t="e">
        <f t="shared" si="16"/>
        <v>#DIV/0!</v>
      </c>
    </row>
    <row r="1054" spans="1:5" ht="19.5" customHeight="1">
      <c r="A1054" s="199" t="s">
        <v>937</v>
      </c>
      <c r="B1054" s="135">
        <v>0</v>
      </c>
      <c r="C1054" s="135">
        <v>0</v>
      </c>
      <c r="D1054" s="197">
        <v>0</v>
      </c>
      <c r="E1054" s="198" t="e">
        <f t="shared" si="16"/>
        <v>#DIV/0!</v>
      </c>
    </row>
    <row r="1055" spans="1:5" ht="19.5" customHeight="1">
      <c r="A1055" s="199" t="s">
        <v>938</v>
      </c>
      <c r="B1055" s="135">
        <v>0</v>
      </c>
      <c r="C1055" s="135">
        <v>0</v>
      </c>
      <c r="D1055" s="197">
        <v>0</v>
      </c>
      <c r="E1055" s="198" t="e">
        <f t="shared" si="16"/>
        <v>#DIV/0!</v>
      </c>
    </row>
    <row r="1056" spans="1:5" ht="19.5" customHeight="1">
      <c r="A1056" s="196" t="s">
        <v>939</v>
      </c>
      <c r="B1056" s="135">
        <v>0</v>
      </c>
      <c r="C1056" s="135">
        <v>0</v>
      </c>
      <c r="D1056" s="197">
        <v>0</v>
      </c>
      <c r="E1056" s="198" t="e">
        <f t="shared" si="16"/>
        <v>#DIV/0!</v>
      </c>
    </row>
    <row r="1057" spans="1:5" ht="19.5" customHeight="1">
      <c r="A1057" s="199" t="s">
        <v>940</v>
      </c>
      <c r="B1057" s="135">
        <v>0</v>
      </c>
      <c r="C1057" s="135">
        <v>0</v>
      </c>
      <c r="D1057" s="197">
        <v>0</v>
      </c>
      <c r="E1057" s="198" t="e">
        <f t="shared" si="16"/>
        <v>#DIV/0!</v>
      </c>
    </row>
    <row r="1058" spans="1:5" ht="19.5" customHeight="1">
      <c r="A1058" s="199" t="s">
        <v>941</v>
      </c>
      <c r="B1058" s="135">
        <v>0</v>
      </c>
      <c r="C1058" s="135">
        <v>0</v>
      </c>
      <c r="D1058" s="197">
        <v>0</v>
      </c>
      <c r="E1058" s="198" t="e">
        <f t="shared" si="16"/>
        <v>#DIV/0!</v>
      </c>
    </row>
    <row r="1059" spans="1:5" ht="19.5" customHeight="1">
      <c r="A1059" s="199" t="s">
        <v>942</v>
      </c>
      <c r="B1059" s="135">
        <v>0</v>
      </c>
      <c r="C1059" s="135">
        <v>0</v>
      </c>
      <c r="D1059" s="197">
        <v>0</v>
      </c>
      <c r="E1059" s="198" t="e">
        <f t="shared" si="16"/>
        <v>#DIV/0!</v>
      </c>
    </row>
    <row r="1060" spans="1:5" ht="19.5" customHeight="1">
      <c r="A1060" s="199" t="s">
        <v>943</v>
      </c>
      <c r="B1060" s="135">
        <v>0</v>
      </c>
      <c r="C1060" s="135">
        <v>0</v>
      </c>
      <c r="D1060" s="197">
        <v>0</v>
      </c>
      <c r="E1060" s="198" t="e">
        <f t="shared" si="16"/>
        <v>#DIV/0!</v>
      </c>
    </row>
    <row r="1061" spans="1:5" ht="19.5" customHeight="1">
      <c r="A1061" s="196" t="s">
        <v>944</v>
      </c>
      <c r="B1061" s="135">
        <v>0</v>
      </c>
      <c r="C1061" s="135">
        <v>0</v>
      </c>
      <c r="D1061" s="197">
        <v>0</v>
      </c>
      <c r="E1061" s="198" t="e">
        <f t="shared" si="16"/>
        <v>#DIV/0!</v>
      </c>
    </row>
    <row r="1062" spans="1:5" ht="19.5" customHeight="1">
      <c r="A1062" s="199" t="s">
        <v>121</v>
      </c>
      <c r="B1062" s="135">
        <v>0</v>
      </c>
      <c r="C1062" s="135">
        <v>0</v>
      </c>
      <c r="D1062" s="197">
        <v>0</v>
      </c>
      <c r="E1062" s="198" t="e">
        <f t="shared" si="16"/>
        <v>#DIV/0!</v>
      </c>
    </row>
    <row r="1063" spans="1:5" ht="19.5" customHeight="1">
      <c r="A1063" s="199" t="s">
        <v>122</v>
      </c>
      <c r="B1063" s="135">
        <v>0</v>
      </c>
      <c r="C1063" s="135">
        <v>0</v>
      </c>
      <c r="D1063" s="197">
        <v>0</v>
      </c>
      <c r="E1063" s="198" t="e">
        <f t="shared" si="16"/>
        <v>#DIV/0!</v>
      </c>
    </row>
    <row r="1064" spans="1:5" ht="19.5" customHeight="1">
      <c r="A1064" s="199" t="s">
        <v>123</v>
      </c>
      <c r="B1064" s="135">
        <v>0</v>
      </c>
      <c r="C1064" s="135">
        <v>0</v>
      </c>
      <c r="D1064" s="197">
        <v>0</v>
      </c>
      <c r="E1064" s="198" t="e">
        <f t="shared" si="16"/>
        <v>#DIV/0!</v>
      </c>
    </row>
    <row r="1065" spans="1:5" ht="19.5" customHeight="1">
      <c r="A1065" s="199" t="s">
        <v>930</v>
      </c>
      <c r="B1065" s="135">
        <v>0</v>
      </c>
      <c r="C1065" s="135">
        <v>0</v>
      </c>
      <c r="D1065" s="197">
        <v>0</v>
      </c>
      <c r="E1065" s="198" t="e">
        <f t="shared" si="16"/>
        <v>#DIV/0!</v>
      </c>
    </row>
    <row r="1066" spans="1:5" ht="19.5" customHeight="1">
      <c r="A1066" s="199" t="s">
        <v>945</v>
      </c>
      <c r="B1066" s="135">
        <v>0</v>
      </c>
      <c r="C1066" s="135">
        <v>0</v>
      </c>
      <c r="D1066" s="197">
        <v>0</v>
      </c>
      <c r="E1066" s="198" t="e">
        <f t="shared" si="16"/>
        <v>#DIV/0!</v>
      </c>
    </row>
    <row r="1067" spans="1:5" ht="19.5" customHeight="1">
      <c r="A1067" s="199" t="s">
        <v>946</v>
      </c>
      <c r="B1067" s="135">
        <v>0</v>
      </c>
      <c r="C1067" s="135">
        <v>0</v>
      </c>
      <c r="D1067" s="197">
        <v>0</v>
      </c>
      <c r="E1067" s="198" t="e">
        <f t="shared" si="16"/>
        <v>#DIV/0!</v>
      </c>
    </row>
    <row r="1068" spans="1:5" ht="19.5" customHeight="1">
      <c r="A1068" s="196" t="s">
        <v>947</v>
      </c>
      <c r="B1068" s="135">
        <v>0</v>
      </c>
      <c r="C1068" s="135">
        <v>0</v>
      </c>
      <c r="D1068" s="197">
        <v>0</v>
      </c>
      <c r="E1068" s="198" t="e">
        <f t="shared" si="16"/>
        <v>#DIV/0!</v>
      </c>
    </row>
    <row r="1069" spans="1:5" ht="19.5" customHeight="1">
      <c r="A1069" s="199" t="s">
        <v>948</v>
      </c>
      <c r="B1069" s="135">
        <v>0</v>
      </c>
      <c r="C1069" s="135">
        <v>0</v>
      </c>
      <c r="D1069" s="197">
        <v>0</v>
      </c>
      <c r="E1069" s="198" t="e">
        <f t="shared" si="16"/>
        <v>#DIV/0!</v>
      </c>
    </row>
    <row r="1070" spans="1:5" ht="19.5" customHeight="1">
      <c r="A1070" s="199" t="s">
        <v>949</v>
      </c>
      <c r="B1070" s="135">
        <v>0</v>
      </c>
      <c r="C1070" s="135">
        <v>0</v>
      </c>
      <c r="D1070" s="197">
        <v>0</v>
      </c>
      <c r="E1070" s="198" t="e">
        <f t="shared" si="16"/>
        <v>#DIV/0!</v>
      </c>
    </row>
    <row r="1071" spans="1:5" ht="19.5" customHeight="1">
      <c r="A1071" s="199" t="s">
        <v>950</v>
      </c>
      <c r="B1071" s="135">
        <v>0</v>
      </c>
      <c r="C1071" s="135">
        <v>0</v>
      </c>
      <c r="D1071" s="197">
        <v>0</v>
      </c>
      <c r="E1071" s="198" t="e">
        <f t="shared" si="16"/>
        <v>#DIV/0!</v>
      </c>
    </row>
    <row r="1072" spans="1:5" ht="19.5" customHeight="1">
      <c r="A1072" s="199" t="s">
        <v>951</v>
      </c>
      <c r="B1072" s="135">
        <v>0</v>
      </c>
      <c r="C1072" s="135">
        <v>0</v>
      </c>
      <c r="D1072" s="197">
        <v>0</v>
      </c>
      <c r="E1072" s="198" t="e">
        <f t="shared" si="16"/>
        <v>#DIV/0!</v>
      </c>
    </row>
    <row r="1073" spans="1:5" ht="19.5" customHeight="1">
      <c r="A1073" s="196" t="s">
        <v>952</v>
      </c>
      <c r="B1073" s="135">
        <v>0</v>
      </c>
      <c r="C1073" s="135">
        <v>0</v>
      </c>
      <c r="D1073" s="197">
        <v>0</v>
      </c>
      <c r="E1073" s="198" t="e">
        <f t="shared" si="16"/>
        <v>#DIV/0!</v>
      </c>
    </row>
    <row r="1074" spans="1:5" ht="19.5" customHeight="1">
      <c r="A1074" s="199" t="s">
        <v>953</v>
      </c>
      <c r="B1074" s="135">
        <v>0</v>
      </c>
      <c r="C1074" s="135">
        <v>0</v>
      </c>
      <c r="D1074" s="197">
        <v>0</v>
      </c>
      <c r="E1074" s="198" t="e">
        <f t="shared" si="16"/>
        <v>#DIV/0!</v>
      </c>
    </row>
    <row r="1075" spans="1:5" ht="19.5" customHeight="1">
      <c r="A1075" s="199" t="s">
        <v>954</v>
      </c>
      <c r="B1075" s="135">
        <v>0</v>
      </c>
      <c r="C1075" s="135">
        <v>0</v>
      </c>
      <c r="D1075" s="197">
        <v>0</v>
      </c>
      <c r="E1075" s="198" t="e">
        <f t="shared" si="16"/>
        <v>#DIV/0!</v>
      </c>
    </row>
    <row r="1076" spans="1:5" ht="19.5" customHeight="1">
      <c r="A1076" s="196" t="s">
        <v>955</v>
      </c>
      <c r="B1076" s="135">
        <v>5323</v>
      </c>
      <c r="C1076" s="135">
        <v>2448</v>
      </c>
      <c r="D1076" s="197">
        <v>4417</v>
      </c>
      <c r="E1076" s="198">
        <f t="shared" si="16"/>
        <v>-17.020477174525638</v>
      </c>
    </row>
    <row r="1077" spans="1:5" ht="19.5" customHeight="1">
      <c r="A1077" s="196" t="s">
        <v>956</v>
      </c>
      <c r="B1077" s="135">
        <v>0</v>
      </c>
      <c r="C1077" s="135">
        <v>0</v>
      </c>
      <c r="D1077" s="197">
        <v>0</v>
      </c>
      <c r="E1077" s="198" t="e">
        <f t="shared" si="16"/>
        <v>#DIV/0!</v>
      </c>
    </row>
    <row r="1078" spans="1:5" ht="19.5" customHeight="1">
      <c r="A1078" s="199" t="s">
        <v>121</v>
      </c>
      <c r="B1078" s="135">
        <v>0</v>
      </c>
      <c r="C1078" s="135">
        <v>0</v>
      </c>
      <c r="D1078" s="197">
        <v>0</v>
      </c>
      <c r="E1078" s="198" t="e">
        <f t="shared" si="16"/>
        <v>#DIV/0!</v>
      </c>
    </row>
    <row r="1079" spans="1:5" ht="19.5" customHeight="1">
      <c r="A1079" s="199" t="s">
        <v>122</v>
      </c>
      <c r="B1079" s="135">
        <v>0</v>
      </c>
      <c r="C1079" s="135">
        <v>0</v>
      </c>
      <c r="D1079" s="197">
        <v>0</v>
      </c>
      <c r="E1079" s="198" t="e">
        <f t="shared" si="16"/>
        <v>#DIV/0!</v>
      </c>
    </row>
    <row r="1080" spans="1:5" ht="19.5" customHeight="1">
      <c r="A1080" s="199" t="s">
        <v>123</v>
      </c>
      <c r="B1080" s="135">
        <v>0</v>
      </c>
      <c r="C1080" s="135">
        <v>0</v>
      </c>
      <c r="D1080" s="197">
        <v>0</v>
      </c>
      <c r="E1080" s="198" t="e">
        <f t="shared" si="16"/>
        <v>#DIV/0!</v>
      </c>
    </row>
    <row r="1081" spans="1:5" ht="19.5" customHeight="1">
      <c r="A1081" s="199" t="s">
        <v>957</v>
      </c>
      <c r="B1081" s="135">
        <v>0</v>
      </c>
      <c r="C1081" s="135">
        <v>0</v>
      </c>
      <c r="D1081" s="197">
        <v>0</v>
      </c>
      <c r="E1081" s="198" t="e">
        <f t="shared" si="16"/>
        <v>#DIV/0!</v>
      </c>
    </row>
    <row r="1082" spans="1:5" ht="19.5" customHeight="1">
      <c r="A1082" s="199" t="s">
        <v>958</v>
      </c>
      <c r="B1082" s="135">
        <v>0</v>
      </c>
      <c r="C1082" s="135">
        <v>0</v>
      </c>
      <c r="D1082" s="197">
        <v>0</v>
      </c>
      <c r="E1082" s="198" t="e">
        <f t="shared" si="16"/>
        <v>#DIV/0!</v>
      </c>
    </row>
    <row r="1083" spans="1:5" ht="19.5" customHeight="1">
      <c r="A1083" s="199" t="s">
        <v>959</v>
      </c>
      <c r="B1083" s="135">
        <v>0</v>
      </c>
      <c r="C1083" s="135">
        <v>0</v>
      </c>
      <c r="D1083" s="197">
        <v>0</v>
      </c>
      <c r="E1083" s="198" t="e">
        <f t="shared" si="16"/>
        <v>#DIV/0!</v>
      </c>
    </row>
    <row r="1084" spans="1:5" ht="19.5" customHeight="1">
      <c r="A1084" s="199" t="s">
        <v>960</v>
      </c>
      <c r="B1084" s="135">
        <v>0</v>
      </c>
      <c r="C1084" s="135">
        <v>0</v>
      </c>
      <c r="D1084" s="197">
        <v>0</v>
      </c>
      <c r="E1084" s="198" t="e">
        <f t="shared" si="16"/>
        <v>#DIV/0!</v>
      </c>
    </row>
    <row r="1085" spans="1:5" ht="19.5" customHeight="1">
      <c r="A1085" s="199" t="s">
        <v>961</v>
      </c>
      <c r="B1085" s="135">
        <v>0</v>
      </c>
      <c r="C1085" s="135">
        <v>0</v>
      </c>
      <c r="D1085" s="197">
        <v>0</v>
      </c>
      <c r="E1085" s="198" t="e">
        <f t="shared" si="16"/>
        <v>#DIV/0!</v>
      </c>
    </row>
    <row r="1086" spans="1:5" ht="19.5" customHeight="1">
      <c r="A1086" s="199" t="s">
        <v>962</v>
      </c>
      <c r="B1086" s="135">
        <v>0</v>
      </c>
      <c r="C1086" s="135">
        <v>0</v>
      </c>
      <c r="D1086" s="197">
        <v>0</v>
      </c>
      <c r="E1086" s="198" t="e">
        <f t="shared" si="16"/>
        <v>#DIV/0!</v>
      </c>
    </row>
    <row r="1087" spans="1:5" ht="19.5" customHeight="1">
      <c r="A1087" s="196" t="s">
        <v>963</v>
      </c>
      <c r="B1087" s="135">
        <v>0</v>
      </c>
      <c r="C1087" s="135">
        <v>0</v>
      </c>
      <c r="D1087" s="197">
        <v>0</v>
      </c>
      <c r="E1087" s="198" t="e">
        <f t="shared" si="16"/>
        <v>#DIV/0!</v>
      </c>
    </row>
    <row r="1088" spans="1:5" ht="19.5" customHeight="1">
      <c r="A1088" s="199" t="s">
        <v>121</v>
      </c>
      <c r="B1088" s="135">
        <v>0</v>
      </c>
      <c r="C1088" s="135">
        <v>0</v>
      </c>
      <c r="D1088" s="197">
        <v>0</v>
      </c>
      <c r="E1088" s="198" t="e">
        <f t="shared" si="16"/>
        <v>#DIV/0!</v>
      </c>
    </row>
    <row r="1089" spans="1:5" ht="19.5" customHeight="1">
      <c r="A1089" s="199" t="s">
        <v>122</v>
      </c>
      <c r="B1089" s="135">
        <v>0</v>
      </c>
      <c r="C1089" s="135">
        <v>0</v>
      </c>
      <c r="D1089" s="197">
        <v>0</v>
      </c>
      <c r="E1089" s="198" t="e">
        <f t="shared" si="16"/>
        <v>#DIV/0!</v>
      </c>
    </row>
    <row r="1090" spans="1:5" ht="19.5" customHeight="1">
      <c r="A1090" s="199" t="s">
        <v>123</v>
      </c>
      <c r="B1090" s="135">
        <v>0</v>
      </c>
      <c r="C1090" s="135">
        <v>0</v>
      </c>
      <c r="D1090" s="197">
        <v>0</v>
      </c>
      <c r="E1090" s="198" t="e">
        <f t="shared" si="16"/>
        <v>#DIV/0!</v>
      </c>
    </row>
    <row r="1091" spans="1:5" ht="19.5" customHeight="1">
      <c r="A1091" s="199" t="s">
        <v>964</v>
      </c>
      <c r="B1091" s="135">
        <v>0</v>
      </c>
      <c r="C1091" s="135">
        <v>0</v>
      </c>
      <c r="D1091" s="197">
        <v>0</v>
      </c>
      <c r="E1091" s="198" t="e">
        <f t="shared" si="16"/>
        <v>#DIV/0!</v>
      </c>
    </row>
    <row r="1092" spans="1:5" ht="19.5" customHeight="1">
      <c r="A1092" s="199" t="s">
        <v>965</v>
      </c>
      <c r="B1092" s="135">
        <v>0</v>
      </c>
      <c r="C1092" s="135">
        <v>0</v>
      </c>
      <c r="D1092" s="197">
        <v>0</v>
      </c>
      <c r="E1092" s="198" t="e">
        <f t="shared" si="16"/>
        <v>#DIV/0!</v>
      </c>
    </row>
    <row r="1093" spans="1:5" ht="19.5" customHeight="1">
      <c r="A1093" s="199" t="s">
        <v>966</v>
      </c>
      <c r="B1093" s="135">
        <v>0</v>
      </c>
      <c r="C1093" s="135">
        <v>0</v>
      </c>
      <c r="D1093" s="197">
        <v>0</v>
      </c>
      <c r="E1093" s="198" t="e">
        <f aca="true" t="shared" si="17" ref="E1093:E1156">D1093/B1093*100-100</f>
        <v>#DIV/0!</v>
      </c>
    </row>
    <row r="1094" spans="1:5" ht="19.5" customHeight="1">
      <c r="A1094" s="199" t="s">
        <v>967</v>
      </c>
      <c r="B1094" s="135">
        <v>0</v>
      </c>
      <c r="C1094" s="135">
        <v>0</v>
      </c>
      <c r="D1094" s="197">
        <v>0</v>
      </c>
      <c r="E1094" s="198" t="e">
        <f t="shared" si="17"/>
        <v>#DIV/0!</v>
      </c>
    </row>
    <row r="1095" spans="1:5" ht="19.5" customHeight="1">
      <c r="A1095" s="199" t="s">
        <v>968</v>
      </c>
      <c r="B1095" s="135">
        <v>0</v>
      </c>
      <c r="C1095" s="135">
        <v>0</v>
      </c>
      <c r="D1095" s="197">
        <v>0</v>
      </c>
      <c r="E1095" s="198" t="e">
        <f t="shared" si="17"/>
        <v>#DIV/0!</v>
      </c>
    </row>
    <row r="1096" spans="1:5" ht="19.5" customHeight="1">
      <c r="A1096" s="199" t="s">
        <v>969</v>
      </c>
      <c r="B1096" s="135">
        <v>0</v>
      </c>
      <c r="C1096" s="135">
        <v>0</v>
      </c>
      <c r="D1096" s="197">
        <v>0</v>
      </c>
      <c r="E1096" s="198" t="e">
        <f t="shared" si="17"/>
        <v>#DIV/0!</v>
      </c>
    </row>
    <row r="1097" spans="1:5" ht="19.5" customHeight="1">
      <c r="A1097" s="199" t="s">
        <v>970</v>
      </c>
      <c r="B1097" s="135">
        <v>0</v>
      </c>
      <c r="C1097" s="135">
        <v>0</v>
      </c>
      <c r="D1097" s="197">
        <v>0</v>
      </c>
      <c r="E1097" s="198" t="e">
        <f t="shared" si="17"/>
        <v>#DIV/0!</v>
      </c>
    </row>
    <row r="1098" spans="1:5" ht="19.5" customHeight="1">
      <c r="A1098" s="199" t="s">
        <v>971</v>
      </c>
      <c r="B1098" s="135">
        <v>0</v>
      </c>
      <c r="C1098" s="135">
        <v>0</v>
      </c>
      <c r="D1098" s="197">
        <v>0</v>
      </c>
      <c r="E1098" s="198" t="e">
        <f t="shared" si="17"/>
        <v>#DIV/0!</v>
      </c>
    </row>
    <row r="1099" spans="1:5" ht="19.5" customHeight="1">
      <c r="A1099" s="199" t="s">
        <v>972</v>
      </c>
      <c r="B1099" s="135">
        <v>0</v>
      </c>
      <c r="C1099" s="135">
        <v>0</v>
      </c>
      <c r="D1099" s="197">
        <v>0</v>
      </c>
      <c r="E1099" s="198" t="e">
        <f t="shared" si="17"/>
        <v>#DIV/0!</v>
      </c>
    </row>
    <row r="1100" spans="1:5" ht="19.5" customHeight="1">
      <c r="A1100" s="199" t="s">
        <v>973</v>
      </c>
      <c r="B1100" s="135">
        <v>0</v>
      </c>
      <c r="C1100" s="135">
        <v>0</v>
      </c>
      <c r="D1100" s="197">
        <v>0</v>
      </c>
      <c r="E1100" s="198" t="e">
        <f t="shared" si="17"/>
        <v>#DIV/0!</v>
      </c>
    </row>
    <row r="1101" spans="1:5" ht="19.5" customHeight="1">
      <c r="A1101" s="199" t="s">
        <v>974</v>
      </c>
      <c r="B1101" s="135">
        <v>0</v>
      </c>
      <c r="C1101" s="135">
        <v>0</v>
      </c>
      <c r="D1101" s="197">
        <v>0</v>
      </c>
      <c r="E1101" s="198" t="e">
        <f t="shared" si="17"/>
        <v>#DIV/0!</v>
      </c>
    </row>
    <row r="1102" spans="1:5" ht="19.5" customHeight="1">
      <c r="A1102" s="199" t="s">
        <v>975</v>
      </c>
      <c r="B1102" s="135">
        <v>0</v>
      </c>
      <c r="C1102" s="135">
        <v>0</v>
      </c>
      <c r="D1102" s="197">
        <v>0</v>
      </c>
      <c r="E1102" s="198" t="e">
        <f t="shared" si="17"/>
        <v>#DIV/0!</v>
      </c>
    </row>
    <row r="1103" spans="1:5" ht="19.5" customHeight="1">
      <c r="A1103" s="196" t="s">
        <v>976</v>
      </c>
      <c r="B1103" s="135">
        <v>0</v>
      </c>
      <c r="C1103" s="135">
        <v>0</v>
      </c>
      <c r="D1103" s="197">
        <v>0</v>
      </c>
      <c r="E1103" s="198" t="e">
        <f t="shared" si="17"/>
        <v>#DIV/0!</v>
      </c>
    </row>
    <row r="1104" spans="1:5" ht="19.5" customHeight="1">
      <c r="A1104" s="199" t="s">
        <v>121</v>
      </c>
      <c r="B1104" s="135">
        <v>0</v>
      </c>
      <c r="C1104" s="135">
        <v>0</v>
      </c>
      <c r="D1104" s="197">
        <v>0</v>
      </c>
      <c r="E1104" s="198" t="e">
        <f t="shared" si="17"/>
        <v>#DIV/0!</v>
      </c>
    </row>
    <row r="1105" spans="1:5" ht="19.5" customHeight="1">
      <c r="A1105" s="199" t="s">
        <v>122</v>
      </c>
      <c r="B1105" s="135">
        <v>0</v>
      </c>
      <c r="C1105" s="135">
        <v>0</v>
      </c>
      <c r="D1105" s="197">
        <v>0</v>
      </c>
      <c r="E1105" s="198" t="e">
        <f t="shared" si="17"/>
        <v>#DIV/0!</v>
      </c>
    </row>
    <row r="1106" spans="1:5" ht="19.5" customHeight="1">
      <c r="A1106" s="199" t="s">
        <v>123</v>
      </c>
      <c r="B1106" s="135">
        <v>0</v>
      </c>
      <c r="C1106" s="135">
        <v>0</v>
      </c>
      <c r="D1106" s="197">
        <v>0</v>
      </c>
      <c r="E1106" s="198" t="e">
        <f t="shared" si="17"/>
        <v>#DIV/0!</v>
      </c>
    </row>
    <row r="1107" spans="1:5" ht="19.5" customHeight="1">
      <c r="A1107" s="199" t="s">
        <v>977</v>
      </c>
      <c r="B1107" s="135">
        <v>0</v>
      </c>
      <c r="C1107" s="135">
        <v>0</v>
      </c>
      <c r="D1107" s="197">
        <v>0</v>
      </c>
      <c r="E1107" s="198" t="e">
        <f t="shared" si="17"/>
        <v>#DIV/0!</v>
      </c>
    </row>
    <row r="1108" spans="1:5" ht="19.5" customHeight="1">
      <c r="A1108" s="196" t="s">
        <v>978</v>
      </c>
      <c r="B1108" s="135">
        <v>1060</v>
      </c>
      <c r="C1108" s="135">
        <v>590</v>
      </c>
      <c r="D1108" s="197">
        <v>1106</v>
      </c>
      <c r="E1108" s="198">
        <f t="shared" si="17"/>
        <v>4.33962264150945</v>
      </c>
    </row>
    <row r="1109" spans="1:5" ht="19.5" customHeight="1">
      <c r="A1109" s="199" t="s">
        <v>121</v>
      </c>
      <c r="B1109" s="135">
        <v>172</v>
      </c>
      <c r="C1109" s="135">
        <v>272</v>
      </c>
      <c r="D1109" s="197">
        <v>215</v>
      </c>
      <c r="E1109" s="198">
        <f t="shared" si="17"/>
        <v>25</v>
      </c>
    </row>
    <row r="1110" spans="1:5" ht="19.5" customHeight="1">
      <c r="A1110" s="199" t="s">
        <v>122</v>
      </c>
      <c r="B1110" s="135">
        <v>0</v>
      </c>
      <c r="C1110" s="135">
        <v>0</v>
      </c>
      <c r="D1110" s="197">
        <v>0</v>
      </c>
      <c r="E1110" s="198" t="e">
        <f t="shared" si="17"/>
        <v>#DIV/0!</v>
      </c>
    </row>
    <row r="1111" spans="1:5" ht="19.5" customHeight="1">
      <c r="A1111" s="199" t="s">
        <v>123</v>
      </c>
      <c r="B1111" s="135">
        <v>0</v>
      </c>
      <c r="C1111" s="135">
        <v>0</v>
      </c>
      <c r="D1111" s="197">
        <v>0</v>
      </c>
      <c r="E1111" s="198" t="e">
        <f t="shared" si="17"/>
        <v>#DIV/0!</v>
      </c>
    </row>
    <row r="1112" spans="1:5" ht="19.5" customHeight="1">
      <c r="A1112" s="199" t="s">
        <v>979</v>
      </c>
      <c r="B1112" s="135">
        <v>0</v>
      </c>
      <c r="C1112" s="135">
        <v>0</v>
      </c>
      <c r="D1112" s="197">
        <v>0</v>
      </c>
      <c r="E1112" s="198" t="e">
        <f t="shared" si="17"/>
        <v>#DIV/0!</v>
      </c>
    </row>
    <row r="1113" spans="1:5" ht="19.5" customHeight="1">
      <c r="A1113" s="199" t="s">
        <v>980</v>
      </c>
      <c r="B1113" s="135">
        <v>0</v>
      </c>
      <c r="C1113" s="135">
        <v>0</v>
      </c>
      <c r="D1113" s="197">
        <v>0</v>
      </c>
      <c r="E1113" s="198" t="e">
        <f t="shared" si="17"/>
        <v>#DIV/0!</v>
      </c>
    </row>
    <row r="1114" spans="1:5" ht="19.5" customHeight="1">
      <c r="A1114" s="199" t="s">
        <v>981</v>
      </c>
      <c r="B1114" s="135">
        <v>0</v>
      </c>
      <c r="C1114" s="135">
        <v>0</v>
      </c>
      <c r="D1114" s="197">
        <v>0</v>
      </c>
      <c r="E1114" s="198" t="e">
        <f t="shared" si="17"/>
        <v>#DIV/0!</v>
      </c>
    </row>
    <row r="1115" spans="1:5" ht="19.5" customHeight="1">
      <c r="A1115" s="199" t="s">
        <v>982</v>
      </c>
      <c r="B1115" s="135">
        <v>0</v>
      </c>
      <c r="C1115" s="135">
        <v>0</v>
      </c>
      <c r="D1115" s="197">
        <v>0</v>
      </c>
      <c r="E1115" s="198" t="e">
        <f t="shared" si="17"/>
        <v>#DIV/0!</v>
      </c>
    </row>
    <row r="1116" spans="1:5" ht="19.5" customHeight="1">
      <c r="A1116" s="199" t="s">
        <v>983</v>
      </c>
      <c r="B1116" s="135">
        <v>0</v>
      </c>
      <c r="C1116" s="135">
        <v>0</v>
      </c>
      <c r="D1116" s="197">
        <v>0</v>
      </c>
      <c r="E1116" s="198" t="e">
        <f t="shared" si="17"/>
        <v>#DIV/0!</v>
      </c>
    </row>
    <row r="1117" spans="1:5" ht="19.5" customHeight="1">
      <c r="A1117" s="199" t="s">
        <v>984</v>
      </c>
      <c r="B1117" s="135">
        <v>0</v>
      </c>
      <c r="C1117" s="135">
        <v>0</v>
      </c>
      <c r="D1117" s="197">
        <v>0</v>
      </c>
      <c r="E1117" s="198" t="e">
        <f t="shared" si="17"/>
        <v>#DIV/0!</v>
      </c>
    </row>
    <row r="1118" spans="1:5" ht="19.5" customHeight="1">
      <c r="A1118" s="199" t="s">
        <v>985</v>
      </c>
      <c r="B1118" s="135">
        <v>0</v>
      </c>
      <c r="C1118" s="135">
        <v>0</v>
      </c>
      <c r="D1118" s="197">
        <v>0</v>
      </c>
      <c r="E1118" s="198" t="e">
        <f t="shared" si="17"/>
        <v>#DIV/0!</v>
      </c>
    </row>
    <row r="1119" spans="1:5" ht="19.5" customHeight="1">
      <c r="A1119" s="199" t="s">
        <v>930</v>
      </c>
      <c r="B1119" s="135">
        <v>0</v>
      </c>
      <c r="C1119" s="135">
        <v>0</v>
      </c>
      <c r="D1119" s="197">
        <v>0</v>
      </c>
      <c r="E1119" s="198" t="e">
        <f t="shared" si="17"/>
        <v>#DIV/0!</v>
      </c>
    </row>
    <row r="1120" spans="1:5" ht="19.5" customHeight="1">
      <c r="A1120" s="199" t="s">
        <v>986</v>
      </c>
      <c r="B1120" s="135">
        <v>0</v>
      </c>
      <c r="C1120" s="135">
        <v>0</v>
      </c>
      <c r="D1120" s="197">
        <v>0</v>
      </c>
      <c r="E1120" s="198" t="e">
        <f t="shared" si="17"/>
        <v>#DIV/0!</v>
      </c>
    </row>
    <row r="1121" spans="1:5" ht="19.5" customHeight="1">
      <c r="A1121" s="199" t="s">
        <v>987</v>
      </c>
      <c r="B1121" s="135">
        <v>888</v>
      </c>
      <c r="C1121" s="135">
        <v>318</v>
      </c>
      <c r="D1121" s="197">
        <v>891</v>
      </c>
      <c r="E1121" s="198">
        <f t="shared" si="17"/>
        <v>0.3378378378378244</v>
      </c>
    </row>
    <row r="1122" spans="1:5" ht="19.5" customHeight="1">
      <c r="A1122" s="196" t="s">
        <v>988</v>
      </c>
      <c r="B1122" s="135">
        <v>363</v>
      </c>
      <c r="C1122" s="135">
        <v>293</v>
      </c>
      <c r="D1122" s="197">
        <v>438</v>
      </c>
      <c r="E1122" s="198">
        <f t="shared" si="17"/>
        <v>20.661157024793383</v>
      </c>
    </row>
    <row r="1123" spans="1:5" ht="19.5" customHeight="1">
      <c r="A1123" s="199" t="s">
        <v>121</v>
      </c>
      <c r="B1123" s="135">
        <v>71</v>
      </c>
      <c r="C1123" s="135">
        <v>80</v>
      </c>
      <c r="D1123" s="197">
        <v>86</v>
      </c>
      <c r="E1123" s="198">
        <f t="shared" si="17"/>
        <v>21.126760563380273</v>
      </c>
    </row>
    <row r="1124" spans="1:5" ht="19.5" customHeight="1">
      <c r="A1124" s="199" t="s">
        <v>122</v>
      </c>
      <c r="B1124" s="135">
        <v>0</v>
      </c>
      <c r="C1124" s="135">
        <v>0</v>
      </c>
      <c r="D1124" s="197">
        <v>0</v>
      </c>
      <c r="E1124" s="198" t="e">
        <f t="shared" si="17"/>
        <v>#DIV/0!</v>
      </c>
    </row>
    <row r="1125" spans="1:5" ht="19.5" customHeight="1">
      <c r="A1125" s="199" t="s">
        <v>123</v>
      </c>
      <c r="B1125" s="135">
        <v>0</v>
      </c>
      <c r="C1125" s="135">
        <v>0</v>
      </c>
      <c r="D1125" s="197">
        <v>0</v>
      </c>
      <c r="E1125" s="198" t="e">
        <f t="shared" si="17"/>
        <v>#DIV/0!</v>
      </c>
    </row>
    <row r="1126" spans="1:5" ht="19.5" customHeight="1">
      <c r="A1126" s="199" t="s">
        <v>989</v>
      </c>
      <c r="B1126" s="135">
        <v>0</v>
      </c>
      <c r="C1126" s="135">
        <v>0</v>
      </c>
      <c r="D1126" s="197">
        <v>0</v>
      </c>
      <c r="E1126" s="198" t="e">
        <f t="shared" si="17"/>
        <v>#DIV/0!</v>
      </c>
    </row>
    <row r="1127" spans="1:5" ht="19.5" customHeight="1">
      <c r="A1127" s="199" t="s">
        <v>990</v>
      </c>
      <c r="B1127" s="135">
        <v>0</v>
      </c>
      <c r="C1127" s="135">
        <v>0</v>
      </c>
      <c r="D1127" s="197">
        <v>0</v>
      </c>
      <c r="E1127" s="198" t="e">
        <f t="shared" si="17"/>
        <v>#DIV/0!</v>
      </c>
    </row>
    <row r="1128" spans="1:5" ht="19.5" customHeight="1">
      <c r="A1128" s="199" t="s">
        <v>991</v>
      </c>
      <c r="B1128" s="135">
        <v>0</v>
      </c>
      <c r="C1128" s="135">
        <v>0</v>
      </c>
      <c r="D1128" s="197">
        <v>0</v>
      </c>
      <c r="E1128" s="198" t="e">
        <f t="shared" si="17"/>
        <v>#DIV/0!</v>
      </c>
    </row>
    <row r="1129" spans="1:5" ht="19.5" customHeight="1">
      <c r="A1129" s="199" t="s">
        <v>992</v>
      </c>
      <c r="B1129" s="135">
        <v>0</v>
      </c>
      <c r="C1129" s="135">
        <v>0</v>
      </c>
      <c r="D1129" s="197">
        <v>0</v>
      </c>
      <c r="E1129" s="198" t="e">
        <f t="shared" si="17"/>
        <v>#DIV/0!</v>
      </c>
    </row>
    <row r="1130" spans="1:5" ht="19.5" customHeight="1">
      <c r="A1130" s="199" t="s">
        <v>993</v>
      </c>
      <c r="B1130" s="135">
        <v>292</v>
      </c>
      <c r="C1130" s="135">
        <v>213</v>
      </c>
      <c r="D1130" s="197">
        <v>352</v>
      </c>
      <c r="E1130" s="198">
        <f t="shared" si="17"/>
        <v>20.54794520547945</v>
      </c>
    </row>
    <row r="1131" spans="1:5" ht="19.5" customHeight="1">
      <c r="A1131" s="196" t="s">
        <v>994</v>
      </c>
      <c r="B1131" s="135">
        <v>1253</v>
      </c>
      <c r="C1131" s="135">
        <v>995</v>
      </c>
      <c r="D1131" s="197">
        <v>1327</v>
      </c>
      <c r="E1131" s="198">
        <f t="shared" si="17"/>
        <v>5.905826017557871</v>
      </c>
    </row>
    <row r="1132" spans="1:5" ht="19.5" customHeight="1">
      <c r="A1132" s="199" t="s">
        <v>121</v>
      </c>
      <c r="B1132" s="135">
        <v>292</v>
      </c>
      <c r="C1132" s="135">
        <v>458</v>
      </c>
      <c r="D1132" s="197">
        <v>408</v>
      </c>
      <c r="E1132" s="198">
        <f t="shared" si="17"/>
        <v>39.72602739726028</v>
      </c>
    </row>
    <row r="1133" spans="1:5" ht="19.5" customHeight="1">
      <c r="A1133" s="199" t="s">
        <v>122</v>
      </c>
      <c r="B1133" s="135">
        <v>0</v>
      </c>
      <c r="C1133" s="135">
        <v>0</v>
      </c>
      <c r="D1133" s="197">
        <v>0</v>
      </c>
      <c r="E1133" s="198" t="e">
        <f t="shared" si="17"/>
        <v>#DIV/0!</v>
      </c>
    </row>
    <row r="1134" spans="1:5" ht="19.5" customHeight="1">
      <c r="A1134" s="199" t="s">
        <v>123</v>
      </c>
      <c r="B1134" s="135">
        <v>0</v>
      </c>
      <c r="C1134" s="135">
        <v>0</v>
      </c>
      <c r="D1134" s="197">
        <v>0</v>
      </c>
      <c r="E1134" s="198" t="e">
        <f t="shared" si="17"/>
        <v>#DIV/0!</v>
      </c>
    </row>
    <row r="1135" spans="1:5" ht="19.5" customHeight="1">
      <c r="A1135" s="199" t="s">
        <v>995</v>
      </c>
      <c r="B1135" s="135">
        <v>0</v>
      </c>
      <c r="C1135" s="135">
        <v>0</v>
      </c>
      <c r="D1135" s="197">
        <v>0</v>
      </c>
      <c r="E1135" s="198" t="e">
        <f t="shared" si="17"/>
        <v>#DIV/0!</v>
      </c>
    </row>
    <row r="1136" spans="1:5" ht="19.5" customHeight="1">
      <c r="A1136" s="199" t="s">
        <v>996</v>
      </c>
      <c r="B1136" s="135">
        <v>0</v>
      </c>
      <c r="C1136" s="135">
        <v>0</v>
      </c>
      <c r="D1136" s="197">
        <v>0</v>
      </c>
      <c r="E1136" s="198" t="e">
        <f t="shared" si="17"/>
        <v>#DIV/0!</v>
      </c>
    </row>
    <row r="1137" spans="1:5" ht="19.5" customHeight="1">
      <c r="A1137" s="199" t="s">
        <v>997</v>
      </c>
      <c r="B1137" s="135">
        <v>961</v>
      </c>
      <c r="C1137" s="135">
        <v>537</v>
      </c>
      <c r="D1137" s="197">
        <v>919</v>
      </c>
      <c r="E1137" s="198">
        <f t="shared" si="17"/>
        <v>-4.370447450572328</v>
      </c>
    </row>
    <row r="1138" spans="1:5" ht="19.5" customHeight="1">
      <c r="A1138" s="196" t="s">
        <v>998</v>
      </c>
      <c r="B1138" s="135">
        <v>952</v>
      </c>
      <c r="C1138" s="135">
        <v>0</v>
      </c>
      <c r="D1138" s="197">
        <v>308</v>
      </c>
      <c r="E1138" s="198">
        <f t="shared" si="17"/>
        <v>-67.64705882352942</v>
      </c>
    </row>
    <row r="1139" spans="1:5" ht="19.5" customHeight="1">
      <c r="A1139" s="199" t="s">
        <v>121</v>
      </c>
      <c r="B1139" s="135">
        <v>0</v>
      </c>
      <c r="C1139" s="135">
        <v>0</v>
      </c>
      <c r="D1139" s="197">
        <v>0</v>
      </c>
      <c r="E1139" s="198" t="e">
        <f t="shared" si="17"/>
        <v>#DIV/0!</v>
      </c>
    </row>
    <row r="1140" spans="1:5" ht="19.5" customHeight="1">
      <c r="A1140" s="199" t="s">
        <v>122</v>
      </c>
      <c r="B1140" s="135">
        <v>0</v>
      </c>
      <c r="C1140" s="135">
        <v>0</v>
      </c>
      <c r="D1140" s="197">
        <v>0</v>
      </c>
      <c r="E1140" s="198" t="e">
        <f t="shared" si="17"/>
        <v>#DIV/0!</v>
      </c>
    </row>
    <row r="1141" spans="1:5" ht="19.5" customHeight="1">
      <c r="A1141" s="199" t="s">
        <v>123</v>
      </c>
      <c r="B1141" s="135">
        <v>0</v>
      </c>
      <c r="C1141" s="135">
        <v>0</v>
      </c>
      <c r="D1141" s="197">
        <v>0</v>
      </c>
      <c r="E1141" s="198" t="e">
        <f t="shared" si="17"/>
        <v>#DIV/0!</v>
      </c>
    </row>
    <row r="1142" spans="1:5" ht="19.5" customHeight="1">
      <c r="A1142" s="199" t="s">
        <v>999</v>
      </c>
      <c r="B1142" s="135">
        <v>42</v>
      </c>
      <c r="C1142" s="135">
        <v>0</v>
      </c>
      <c r="D1142" s="197">
        <v>0</v>
      </c>
      <c r="E1142" s="198">
        <f t="shared" si="17"/>
        <v>-100</v>
      </c>
    </row>
    <row r="1143" spans="1:5" ht="19.5" customHeight="1">
      <c r="A1143" s="199" t="s">
        <v>1000</v>
      </c>
      <c r="B1143" s="135">
        <v>70</v>
      </c>
      <c r="C1143" s="135">
        <v>0</v>
      </c>
      <c r="D1143" s="197">
        <v>0</v>
      </c>
      <c r="E1143" s="198">
        <f t="shared" si="17"/>
        <v>-100</v>
      </c>
    </row>
    <row r="1144" spans="1:5" ht="19.5" customHeight="1">
      <c r="A1144" s="199" t="s">
        <v>1001</v>
      </c>
      <c r="B1144" s="135">
        <v>840</v>
      </c>
      <c r="C1144" s="135">
        <v>0</v>
      </c>
      <c r="D1144" s="197">
        <v>308</v>
      </c>
      <c r="E1144" s="198">
        <f t="shared" si="17"/>
        <v>-63.333333333333336</v>
      </c>
    </row>
    <row r="1145" spans="1:5" ht="19.5" customHeight="1">
      <c r="A1145" s="196" t="s">
        <v>1002</v>
      </c>
      <c r="B1145" s="135">
        <v>1695</v>
      </c>
      <c r="C1145" s="135">
        <v>570</v>
      </c>
      <c r="D1145" s="197">
        <v>1238</v>
      </c>
      <c r="E1145" s="198">
        <f t="shared" si="17"/>
        <v>-26.961651917404126</v>
      </c>
    </row>
    <row r="1146" spans="1:5" ht="19.5" customHeight="1">
      <c r="A1146" s="199" t="s">
        <v>1003</v>
      </c>
      <c r="B1146" s="135">
        <v>0</v>
      </c>
      <c r="C1146" s="135">
        <v>0</v>
      </c>
      <c r="D1146" s="197">
        <v>0</v>
      </c>
      <c r="E1146" s="198" t="e">
        <f t="shared" si="17"/>
        <v>#DIV/0!</v>
      </c>
    </row>
    <row r="1147" spans="1:5" ht="19.5" customHeight="1">
      <c r="A1147" s="199" t="s">
        <v>1004</v>
      </c>
      <c r="B1147" s="135">
        <v>0</v>
      </c>
      <c r="C1147" s="135">
        <v>0</v>
      </c>
      <c r="D1147" s="197">
        <v>0</v>
      </c>
      <c r="E1147" s="198" t="e">
        <f t="shared" si="17"/>
        <v>#DIV/0!</v>
      </c>
    </row>
    <row r="1148" spans="1:5" ht="19.5" customHeight="1">
      <c r="A1148" s="199" t="s">
        <v>1005</v>
      </c>
      <c r="B1148" s="135">
        <v>510</v>
      </c>
      <c r="C1148" s="135">
        <v>0</v>
      </c>
      <c r="D1148" s="197">
        <v>301</v>
      </c>
      <c r="E1148" s="198">
        <f t="shared" si="17"/>
        <v>-40.98039215686274</v>
      </c>
    </row>
    <row r="1149" spans="1:5" ht="19.5" customHeight="1">
      <c r="A1149" s="199" t="s">
        <v>1006</v>
      </c>
      <c r="B1149" s="135">
        <v>0</v>
      </c>
      <c r="C1149" s="135">
        <v>0</v>
      </c>
      <c r="D1149" s="197">
        <v>0</v>
      </c>
      <c r="E1149" s="198" t="e">
        <f t="shared" si="17"/>
        <v>#DIV/0!</v>
      </c>
    </row>
    <row r="1150" spans="1:5" ht="19.5" customHeight="1">
      <c r="A1150" s="199" t="s">
        <v>1007</v>
      </c>
      <c r="B1150" s="135">
        <v>0</v>
      </c>
      <c r="C1150" s="135">
        <v>0</v>
      </c>
      <c r="D1150" s="197">
        <v>0</v>
      </c>
      <c r="E1150" s="198" t="e">
        <f t="shared" si="17"/>
        <v>#DIV/0!</v>
      </c>
    </row>
    <row r="1151" spans="1:5" ht="19.5" customHeight="1">
      <c r="A1151" s="199" t="s">
        <v>1008</v>
      </c>
      <c r="B1151" s="135">
        <v>1185</v>
      </c>
      <c r="C1151" s="135">
        <v>570</v>
      </c>
      <c r="D1151" s="197">
        <v>937</v>
      </c>
      <c r="E1151" s="198">
        <f t="shared" si="17"/>
        <v>-20.9282700421941</v>
      </c>
    </row>
    <row r="1152" spans="1:5" ht="19.5" customHeight="1">
      <c r="A1152" s="196" t="s">
        <v>1009</v>
      </c>
      <c r="B1152" s="135">
        <v>1176</v>
      </c>
      <c r="C1152" s="135">
        <v>0</v>
      </c>
      <c r="D1152" s="197">
        <v>1679</v>
      </c>
      <c r="E1152" s="198">
        <f t="shared" si="17"/>
        <v>42.77210884353741</v>
      </c>
    </row>
    <row r="1153" spans="1:5" ht="19.5" customHeight="1">
      <c r="A1153" s="196" t="s">
        <v>1010</v>
      </c>
      <c r="B1153" s="135">
        <v>637</v>
      </c>
      <c r="C1153" s="135">
        <v>0</v>
      </c>
      <c r="D1153" s="197">
        <v>395</v>
      </c>
      <c r="E1153" s="198">
        <f t="shared" si="17"/>
        <v>-37.990580847723706</v>
      </c>
    </row>
    <row r="1154" spans="1:5" ht="19.5" customHeight="1">
      <c r="A1154" s="199" t="s">
        <v>121</v>
      </c>
      <c r="B1154" s="135">
        <v>0</v>
      </c>
      <c r="C1154" s="135">
        <v>0</v>
      </c>
      <c r="D1154" s="197">
        <v>0</v>
      </c>
      <c r="E1154" s="198" t="e">
        <f t="shared" si="17"/>
        <v>#DIV/0!</v>
      </c>
    </row>
    <row r="1155" spans="1:5" ht="19.5" customHeight="1">
      <c r="A1155" s="199" t="s">
        <v>122</v>
      </c>
      <c r="B1155" s="135">
        <v>0</v>
      </c>
      <c r="C1155" s="135">
        <v>0</v>
      </c>
      <c r="D1155" s="197">
        <v>0</v>
      </c>
      <c r="E1155" s="198" t="e">
        <f t="shared" si="17"/>
        <v>#DIV/0!</v>
      </c>
    </row>
    <row r="1156" spans="1:5" ht="19.5" customHeight="1">
      <c r="A1156" s="199" t="s">
        <v>123</v>
      </c>
      <c r="B1156" s="135">
        <v>0</v>
      </c>
      <c r="C1156" s="135">
        <v>0</v>
      </c>
      <c r="D1156" s="197">
        <v>0</v>
      </c>
      <c r="E1156" s="198" t="e">
        <f t="shared" si="17"/>
        <v>#DIV/0!</v>
      </c>
    </row>
    <row r="1157" spans="1:5" ht="19.5" customHeight="1">
      <c r="A1157" s="199" t="s">
        <v>1011</v>
      </c>
      <c r="B1157" s="135">
        <v>0</v>
      </c>
      <c r="C1157" s="135">
        <v>0</v>
      </c>
      <c r="D1157" s="197">
        <v>0</v>
      </c>
      <c r="E1157" s="198" t="e">
        <f aca="true" t="shared" si="18" ref="E1157:E1220">D1157/B1157*100-100</f>
        <v>#DIV/0!</v>
      </c>
    </row>
    <row r="1158" spans="1:5" ht="19.5" customHeight="1">
      <c r="A1158" s="199" t="s">
        <v>1012</v>
      </c>
      <c r="B1158" s="135">
        <v>0</v>
      </c>
      <c r="C1158" s="135">
        <v>0</v>
      </c>
      <c r="D1158" s="197">
        <v>0</v>
      </c>
      <c r="E1158" s="198" t="e">
        <f t="shared" si="18"/>
        <v>#DIV/0!</v>
      </c>
    </row>
    <row r="1159" spans="1:5" ht="19.5" customHeight="1">
      <c r="A1159" s="199" t="s">
        <v>1013</v>
      </c>
      <c r="B1159" s="135">
        <v>0</v>
      </c>
      <c r="C1159" s="135">
        <v>0</v>
      </c>
      <c r="D1159" s="197">
        <v>0</v>
      </c>
      <c r="E1159" s="198" t="e">
        <f t="shared" si="18"/>
        <v>#DIV/0!</v>
      </c>
    </row>
    <row r="1160" spans="1:5" ht="19.5" customHeight="1">
      <c r="A1160" s="199" t="s">
        <v>1014</v>
      </c>
      <c r="B1160" s="135">
        <v>0</v>
      </c>
      <c r="C1160" s="135">
        <v>0</v>
      </c>
      <c r="D1160" s="197">
        <v>0</v>
      </c>
      <c r="E1160" s="198" t="e">
        <f t="shared" si="18"/>
        <v>#DIV/0!</v>
      </c>
    </row>
    <row r="1161" spans="1:5" ht="19.5" customHeight="1">
      <c r="A1161" s="199" t="s">
        <v>130</v>
      </c>
      <c r="B1161" s="135">
        <v>0</v>
      </c>
      <c r="C1161" s="135">
        <v>0</v>
      </c>
      <c r="D1161" s="197">
        <v>0</v>
      </c>
      <c r="E1161" s="198" t="e">
        <f t="shared" si="18"/>
        <v>#DIV/0!</v>
      </c>
    </row>
    <row r="1162" spans="1:5" ht="19.5" customHeight="1">
      <c r="A1162" s="199" t="s">
        <v>1015</v>
      </c>
      <c r="B1162" s="135">
        <v>637</v>
      </c>
      <c r="C1162" s="135">
        <v>0</v>
      </c>
      <c r="D1162" s="197">
        <v>395</v>
      </c>
      <c r="E1162" s="198">
        <f t="shared" si="18"/>
        <v>-37.990580847723706</v>
      </c>
    </row>
    <row r="1163" spans="1:5" ht="19.5" customHeight="1">
      <c r="A1163" s="196" t="s">
        <v>1016</v>
      </c>
      <c r="B1163" s="135">
        <v>70</v>
      </c>
      <c r="C1163" s="135">
        <v>0</v>
      </c>
      <c r="D1163" s="197">
        <v>58</v>
      </c>
      <c r="E1163" s="198">
        <f t="shared" si="18"/>
        <v>-17.14285714285714</v>
      </c>
    </row>
    <row r="1164" spans="1:5" ht="19.5" customHeight="1">
      <c r="A1164" s="199" t="s">
        <v>121</v>
      </c>
      <c r="B1164" s="135">
        <v>0</v>
      </c>
      <c r="C1164" s="135">
        <v>0</v>
      </c>
      <c r="D1164" s="197">
        <v>0</v>
      </c>
      <c r="E1164" s="198" t="e">
        <f t="shared" si="18"/>
        <v>#DIV/0!</v>
      </c>
    </row>
    <row r="1165" spans="1:5" ht="19.5" customHeight="1">
      <c r="A1165" s="199" t="s">
        <v>122</v>
      </c>
      <c r="B1165" s="135">
        <v>0</v>
      </c>
      <c r="C1165" s="135">
        <v>0</v>
      </c>
      <c r="D1165" s="197">
        <v>0</v>
      </c>
      <c r="E1165" s="198" t="e">
        <f t="shared" si="18"/>
        <v>#DIV/0!</v>
      </c>
    </row>
    <row r="1166" spans="1:5" ht="19.5" customHeight="1">
      <c r="A1166" s="199" t="s">
        <v>123</v>
      </c>
      <c r="B1166" s="135">
        <v>0</v>
      </c>
      <c r="C1166" s="135">
        <v>0</v>
      </c>
      <c r="D1166" s="197">
        <v>0</v>
      </c>
      <c r="E1166" s="198" t="e">
        <f t="shared" si="18"/>
        <v>#DIV/0!</v>
      </c>
    </row>
    <row r="1167" spans="1:5" ht="19.5" customHeight="1">
      <c r="A1167" s="199" t="s">
        <v>1017</v>
      </c>
      <c r="B1167" s="135">
        <v>0</v>
      </c>
      <c r="C1167" s="135">
        <v>0</v>
      </c>
      <c r="D1167" s="197">
        <v>0</v>
      </c>
      <c r="E1167" s="198" t="e">
        <f t="shared" si="18"/>
        <v>#DIV/0!</v>
      </c>
    </row>
    <row r="1168" spans="1:5" ht="19.5" customHeight="1">
      <c r="A1168" s="199" t="s">
        <v>1018</v>
      </c>
      <c r="B1168" s="135">
        <v>0</v>
      </c>
      <c r="C1168" s="135">
        <v>0</v>
      </c>
      <c r="D1168" s="197">
        <v>0</v>
      </c>
      <c r="E1168" s="198" t="e">
        <f t="shared" si="18"/>
        <v>#DIV/0!</v>
      </c>
    </row>
    <row r="1169" spans="1:5" ht="19.5" customHeight="1">
      <c r="A1169" s="199" t="s">
        <v>1019</v>
      </c>
      <c r="B1169" s="135">
        <v>70</v>
      </c>
      <c r="C1169" s="135">
        <v>0</v>
      </c>
      <c r="D1169" s="197">
        <v>58</v>
      </c>
      <c r="E1169" s="198">
        <f t="shared" si="18"/>
        <v>-17.14285714285714</v>
      </c>
    </row>
    <row r="1170" spans="1:5" ht="19.5" customHeight="1">
      <c r="A1170" s="196" t="s">
        <v>1020</v>
      </c>
      <c r="B1170" s="135">
        <v>469</v>
      </c>
      <c r="C1170" s="135">
        <v>0</v>
      </c>
      <c r="D1170" s="197">
        <v>976</v>
      </c>
      <c r="E1170" s="198">
        <f t="shared" si="18"/>
        <v>108.10234541577825</v>
      </c>
    </row>
    <row r="1171" spans="1:5" ht="19.5" customHeight="1">
      <c r="A1171" s="199" t="s">
        <v>121</v>
      </c>
      <c r="B1171" s="135">
        <v>0</v>
      </c>
      <c r="C1171" s="135">
        <v>0</v>
      </c>
      <c r="D1171" s="197">
        <v>0</v>
      </c>
      <c r="E1171" s="198" t="e">
        <f t="shared" si="18"/>
        <v>#DIV/0!</v>
      </c>
    </row>
    <row r="1172" spans="1:5" ht="19.5" customHeight="1">
      <c r="A1172" s="199" t="s">
        <v>122</v>
      </c>
      <c r="B1172" s="135">
        <v>0</v>
      </c>
      <c r="C1172" s="135">
        <v>0</v>
      </c>
      <c r="D1172" s="197">
        <v>0</v>
      </c>
      <c r="E1172" s="198" t="e">
        <f t="shared" si="18"/>
        <v>#DIV/0!</v>
      </c>
    </row>
    <row r="1173" spans="1:5" ht="19.5" customHeight="1">
      <c r="A1173" s="199" t="s">
        <v>123</v>
      </c>
      <c r="B1173" s="135">
        <v>0</v>
      </c>
      <c r="C1173" s="135">
        <v>0</v>
      </c>
      <c r="D1173" s="197">
        <v>0</v>
      </c>
      <c r="E1173" s="198" t="e">
        <f t="shared" si="18"/>
        <v>#DIV/0!</v>
      </c>
    </row>
    <row r="1174" spans="1:5" ht="19.5" customHeight="1">
      <c r="A1174" s="199" t="s">
        <v>1021</v>
      </c>
      <c r="B1174" s="135">
        <v>0</v>
      </c>
      <c r="C1174" s="135">
        <v>0</v>
      </c>
      <c r="D1174" s="197">
        <v>0</v>
      </c>
      <c r="E1174" s="198" t="e">
        <f t="shared" si="18"/>
        <v>#DIV/0!</v>
      </c>
    </row>
    <row r="1175" spans="1:5" ht="19.5" customHeight="1">
      <c r="A1175" s="199" t="s">
        <v>1022</v>
      </c>
      <c r="B1175" s="135">
        <v>469</v>
      </c>
      <c r="C1175" s="135">
        <v>0</v>
      </c>
      <c r="D1175" s="197">
        <v>976</v>
      </c>
      <c r="E1175" s="198">
        <f t="shared" si="18"/>
        <v>108.10234541577825</v>
      </c>
    </row>
    <row r="1176" spans="1:5" ht="19.5" customHeight="1">
      <c r="A1176" s="196" t="s">
        <v>1023</v>
      </c>
      <c r="B1176" s="135">
        <v>0</v>
      </c>
      <c r="C1176" s="135">
        <v>0</v>
      </c>
      <c r="D1176" s="197">
        <v>250</v>
      </c>
      <c r="E1176" s="198" t="e">
        <f t="shared" si="18"/>
        <v>#DIV/0!</v>
      </c>
    </row>
    <row r="1177" spans="1:5" ht="19.5" customHeight="1">
      <c r="A1177" s="199" t="s">
        <v>1024</v>
      </c>
      <c r="B1177" s="135">
        <v>0</v>
      </c>
      <c r="C1177" s="135">
        <v>0</v>
      </c>
      <c r="D1177" s="197">
        <v>0</v>
      </c>
      <c r="E1177" s="198" t="e">
        <f t="shared" si="18"/>
        <v>#DIV/0!</v>
      </c>
    </row>
    <row r="1178" spans="1:5" ht="19.5" customHeight="1">
      <c r="A1178" s="199" t="s">
        <v>1025</v>
      </c>
      <c r="B1178" s="135">
        <v>0</v>
      </c>
      <c r="C1178" s="135">
        <v>0</v>
      </c>
      <c r="D1178" s="197">
        <v>250</v>
      </c>
      <c r="E1178" s="198" t="e">
        <f t="shared" si="18"/>
        <v>#DIV/0!</v>
      </c>
    </row>
    <row r="1179" spans="1:5" ht="19.5" customHeight="1">
      <c r="A1179" s="196" t="s">
        <v>1026</v>
      </c>
      <c r="B1179" s="135">
        <v>0</v>
      </c>
      <c r="C1179" s="135">
        <v>0</v>
      </c>
      <c r="D1179" s="197">
        <v>0</v>
      </c>
      <c r="E1179" s="198" t="e">
        <f t="shared" si="18"/>
        <v>#DIV/0!</v>
      </c>
    </row>
    <row r="1180" spans="1:5" ht="19.5" customHeight="1">
      <c r="A1180" s="196" t="s">
        <v>1027</v>
      </c>
      <c r="B1180" s="135">
        <v>0</v>
      </c>
      <c r="C1180" s="135">
        <v>0</v>
      </c>
      <c r="D1180" s="197">
        <v>0</v>
      </c>
      <c r="E1180" s="198" t="e">
        <f t="shared" si="18"/>
        <v>#DIV/0!</v>
      </c>
    </row>
    <row r="1181" spans="1:5" ht="19.5" customHeight="1">
      <c r="A1181" s="199" t="s">
        <v>121</v>
      </c>
      <c r="B1181" s="135">
        <v>0</v>
      </c>
      <c r="C1181" s="135">
        <v>0</v>
      </c>
      <c r="D1181" s="197">
        <v>0</v>
      </c>
      <c r="E1181" s="198" t="e">
        <f t="shared" si="18"/>
        <v>#DIV/0!</v>
      </c>
    </row>
    <row r="1182" spans="1:5" ht="19.5" customHeight="1">
      <c r="A1182" s="199" t="s">
        <v>122</v>
      </c>
      <c r="B1182" s="135">
        <v>0</v>
      </c>
      <c r="C1182" s="135">
        <v>0</v>
      </c>
      <c r="D1182" s="197">
        <v>0</v>
      </c>
      <c r="E1182" s="198" t="e">
        <f t="shared" si="18"/>
        <v>#DIV/0!</v>
      </c>
    </row>
    <row r="1183" spans="1:5" ht="19.5" customHeight="1">
      <c r="A1183" s="199" t="s">
        <v>123</v>
      </c>
      <c r="B1183" s="135">
        <v>0</v>
      </c>
      <c r="C1183" s="135">
        <v>0</v>
      </c>
      <c r="D1183" s="197">
        <v>0</v>
      </c>
      <c r="E1183" s="198" t="e">
        <f t="shared" si="18"/>
        <v>#DIV/0!</v>
      </c>
    </row>
    <row r="1184" spans="1:5" ht="19.5" customHeight="1">
      <c r="A1184" s="199" t="s">
        <v>1028</v>
      </c>
      <c r="B1184" s="135">
        <v>0</v>
      </c>
      <c r="C1184" s="135">
        <v>0</v>
      </c>
      <c r="D1184" s="197">
        <v>0</v>
      </c>
      <c r="E1184" s="198" t="e">
        <f t="shared" si="18"/>
        <v>#DIV/0!</v>
      </c>
    </row>
    <row r="1185" spans="1:5" ht="19.5" customHeight="1">
      <c r="A1185" s="199" t="s">
        <v>130</v>
      </c>
      <c r="B1185" s="135">
        <v>0</v>
      </c>
      <c r="C1185" s="135">
        <v>0</v>
      </c>
      <c r="D1185" s="197">
        <v>0</v>
      </c>
      <c r="E1185" s="198" t="e">
        <f t="shared" si="18"/>
        <v>#DIV/0!</v>
      </c>
    </row>
    <row r="1186" spans="1:5" ht="19.5" customHeight="1">
      <c r="A1186" s="199" t="s">
        <v>1029</v>
      </c>
      <c r="B1186" s="135">
        <v>0</v>
      </c>
      <c r="C1186" s="135">
        <v>0</v>
      </c>
      <c r="D1186" s="197">
        <v>0</v>
      </c>
      <c r="E1186" s="198" t="e">
        <f t="shared" si="18"/>
        <v>#DIV/0!</v>
      </c>
    </row>
    <row r="1187" spans="1:5" ht="19.5" customHeight="1">
      <c r="A1187" s="196" t="s">
        <v>1030</v>
      </c>
      <c r="B1187" s="135">
        <v>0</v>
      </c>
      <c r="C1187" s="135">
        <v>0</v>
      </c>
      <c r="D1187" s="197">
        <v>0</v>
      </c>
      <c r="E1187" s="198" t="e">
        <f t="shared" si="18"/>
        <v>#DIV/0!</v>
      </c>
    </row>
    <row r="1188" spans="1:5" ht="19.5" customHeight="1">
      <c r="A1188" s="199" t="s">
        <v>1031</v>
      </c>
      <c r="B1188" s="135">
        <v>0</v>
      </c>
      <c r="C1188" s="135">
        <v>0</v>
      </c>
      <c r="D1188" s="197">
        <v>0</v>
      </c>
      <c r="E1188" s="198" t="e">
        <f t="shared" si="18"/>
        <v>#DIV/0!</v>
      </c>
    </row>
    <row r="1189" spans="1:5" ht="19.5" customHeight="1">
      <c r="A1189" s="199" t="s">
        <v>1032</v>
      </c>
      <c r="B1189" s="135">
        <v>0</v>
      </c>
      <c r="C1189" s="135">
        <v>0</v>
      </c>
      <c r="D1189" s="197">
        <v>0</v>
      </c>
      <c r="E1189" s="198" t="e">
        <f t="shared" si="18"/>
        <v>#DIV/0!</v>
      </c>
    </row>
    <row r="1190" spans="1:5" ht="19.5" customHeight="1">
      <c r="A1190" s="199" t="s">
        <v>1033</v>
      </c>
      <c r="B1190" s="135">
        <v>0</v>
      </c>
      <c r="C1190" s="135">
        <v>0</v>
      </c>
      <c r="D1190" s="197">
        <v>0</v>
      </c>
      <c r="E1190" s="198" t="e">
        <f t="shared" si="18"/>
        <v>#DIV/0!</v>
      </c>
    </row>
    <row r="1191" spans="1:5" ht="19.5" customHeight="1">
      <c r="A1191" s="199" t="s">
        <v>1034</v>
      </c>
      <c r="B1191" s="135">
        <v>0</v>
      </c>
      <c r="C1191" s="135">
        <v>0</v>
      </c>
      <c r="D1191" s="197">
        <v>0</v>
      </c>
      <c r="E1191" s="198" t="e">
        <f t="shared" si="18"/>
        <v>#DIV/0!</v>
      </c>
    </row>
    <row r="1192" spans="1:5" ht="19.5" customHeight="1">
      <c r="A1192" s="199" t="s">
        <v>1035</v>
      </c>
      <c r="B1192" s="135">
        <v>0</v>
      </c>
      <c r="C1192" s="135">
        <v>0</v>
      </c>
      <c r="D1192" s="197">
        <v>0</v>
      </c>
      <c r="E1192" s="198" t="e">
        <f t="shared" si="18"/>
        <v>#DIV/0!</v>
      </c>
    </row>
    <row r="1193" spans="1:5" ht="19.5" customHeight="1">
      <c r="A1193" s="199" t="s">
        <v>1036</v>
      </c>
      <c r="B1193" s="135">
        <v>0</v>
      </c>
      <c r="C1193" s="135">
        <v>0</v>
      </c>
      <c r="D1193" s="197">
        <v>0</v>
      </c>
      <c r="E1193" s="198" t="e">
        <f t="shared" si="18"/>
        <v>#DIV/0!</v>
      </c>
    </row>
    <row r="1194" spans="1:5" ht="19.5" customHeight="1">
      <c r="A1194" s="199" t="s">
        <v>1037</v>
      </c>
      <c r="B1194" s="135">
        <v>0</v>
      </c>
      <c r="C1194" s="135">
        <v>0</v>
      </c>
      <c r="D1194" s="197">
        <v>0</v>
      </c>
      <c r="E1194" s="198" t="e">
        <f t="shared" si="18"/>
        <v>#DIV/0!</v>
      </c>
    </row>
    <row r="1195" spans="1:5" ht="19.5" customHeight="1">
      <c r="A1195" s="199" t="s">
        <v>1038</v>
      </c>
      <c r="B1195" s="135">
        <v>0</v>
      </c>
      <c r="C1195" s="135">
        <v>0</v>
      </c>
      <c r="D1195" s="197">
        <v>0</v>
      </c>
      <c r="E1195" s="198" t="e">
        <f t="shared" si="18"/>
        <v>#DIV/0!</v>
      </c>
    </row>
    <row r="1196" spans="1:5" ht="19.5" customHeight="1">
      <c r="A1196" s="199" t="s">
        <v>1039</v>
      </c>
      <c r="B1196" s="135">
        <v>0</v>
      </c>
      <c r="C1196" s="135">
        <v>0</v>
      </c>
      <c r="D1196" s="197">
        <v>0</v>
      </c>
      <c r="E1196" s="198" t="e">
        <f t="shared" si="18"/>
        <v>#DIV/0!</v>
      </c>
    </row>
    <row r="1197" spans="1:5" ht="19.5" customHeight="1">
      <c r="A1197" s="196" t="s">
        <v>1040</v>
      </c>
      <c r="B1197" s="135">
        <v>0</v>
      </c>
      <c r="C1197" s="135">
        <v>0</v>
      </c>
      <c r="D1197" s="197">
        <v>0</v>
      </c>
      <c r="E1197" s="198" t="e">
        <f t="shared" si="18"/>
        <v>#DIV/0!</v>
      </c>
    </row>
    <row r="1198" spans="1:5" ht="19.5" customHeight="1">
      <c r="A1198" s="199" t="s">
        <v>1041</v>
      </c>
      <c r="B1198" s="135">
        <v>0</v>
      </c>
      <c r="C1198" s="135">
        <v>0</v>
      </c>
      <c r="D1198" s="197">
        <v>0</v>
      </c>
      <c r="E1198" s="198" t="e">
        <f t="shared" si="18"/>
        <v>#DIV/0!</v>
      </c>
    </row>
    <row r="1199" spans="1:5" ht="19.5" customHeight="1">
      <c r="A1199" s="199" t="s">
        <v>1042</v>
      </c>
      <c r="B1199" s="135">
        <v>0</v>
      </c>
      <c r="C1199" s="135">
        <v>0</v>
      </c>
      <c r="D1199" s="197">
        <v>0</v>
      </c>
      <c r="E1199" s="198" t="e">
        <f t="shared" si="18"/>
        <v>#DIV/0!</v>
      </c>
    </row>
    <row r="1200" spans="1:5" ht="19.5" customHeight="1">
      <c r="A1200" s="199" t="s">
        <v>1043</v>
      </c>
      <c r="B1200" s="135">
        <v>0</v>
      </c>
      <c r="C1200" s="135">
        <v>0</v>
      </c>
      <c r="D1200" s="197">
        <v>0</v>
      </c>
      <c r="E1200" s="198" t="e">
        <f t="shared" si="18"/>
        <v>#DIV/0!</v>
      </c>
    </row>
    <row r="1201" spans="1:5" ht="19.5" customHeight="1">
      <c r="A1201" s="199" t="s">
        <v>1044</v>
      </c>
      <c r="B1201" s="135">
        <v>0</v>
      </c>
      <c r="C1201" s="135">
        <v>0</v>
      </c>
      <c r="D1201" s="197">
        <v>0</v>
      </c>
      <c r="E1201" s="198" t="e">
        <f t="shared" si="18"/>
        <v>#DIV/0!</v>
      </c>
    </row>
    <row r="1202" spans="1:5" ht="19.5" customHeight="1">
      <c r="A1202" s="199" t="s">
        <v>1045</v>
      </c>
      <c r="B1202" s="135">
        <v>0</v>
      </c>
      <c r="C1202" s="135">
        <v>0</v>
      </c>
      <c r="D1202" s="197">
        <v>0</v>
      </c>
      <c r="E1202" s="198" t="e">
        <f t="shared" si="18"/>
        <v>#DIV/0!</v>
      </c>
    </row>
    <row r="1203" spans="1:5" ht="19.5" customHeight="1">
      <c r="A1203" s="196" t="s">
        <v>1046</v>
      </c>
      <c r="B1203" s="135">
        <v>0</v>
      </c>
      <c r="C1203" s="135">
        <v>0</v>
      </c>
      <c r="D1203" s="197">
        <v>0</v>
      </c>
      <c r="E1203" s="198" t="e">
        <f t="shared" si="18"/>
        <v>#DIV/0!</v>
      </c>
    </row>
    <row r="1204" spans="1:5" ht="19.5" customHeight="1">
      <c r="A1204" s="199" t="s">
        <v>1047</v>
      </c>
      <c r="B1204" s="135">
        <v>0</v>
      </c>
      <c r="C1204" s="135">
        <v>0</v>
      </c>
      <c r="D1204" s="197">
        <v>0</v>
      </c>
      <c r="E1204" s="198" t="e">
        <f t="shared" si="18"/>
        <v>#DIV/0!</v>
      </c>
    </row>
    <row r="1205" spans="1:5" ht="19.5" customHeight="1">
      <c r="A1205" s="199" t="s">
        <v>1048</v>
      </c>
      <c r="B1205" s="135">
        <v>0</v>
      </c>
      <c r="C1205" s="135">
        <v>0</v>
      </c>
      <c r="D1205" s="197">
        <v>0</v>
      </c>
      <c r="E1205" s="198" t="e">
        <f t="shared" si="18"/>
        <v>#DIV/0!</v>
      </c>
    </row>
    <row r="1206" spans="1:5" ht="19.5" customHeight="1">
      <c r="A1206" s="196" t="s">
        <v>1049</v>
      </c>
      <c r="B1206" s="135">
        <v>0</v>
      </c>
      <c r="C1206" s="135">
        <v>0</v>
      </c>
      <c r="D1206" s="197">
        <v>0</v>
      </c>
      <c r="E1206" s="198" t="e">
        <f t="shared" si="18"/>
        <v>#DIV/0!</v>
      </c>
    </row>
    <row r="1207" spans="1:5" ht="19.5" customHeight="1">
      <c r="A1207" s="199" t="s">
        <v>1050</v>
      </c>
      <c r="B1207" s="135">
        <v>0</v>
      </c>
      <c r="C1207" s="135">
        <v>0</v>
      </c>
      <c r="D1207" s="197">
        <v>0</v>
      </c>
      <c r="E1207" s="198" t="e">
        <f t="shared" si="18"/>
        <v>#DIV/0!</v>
      </c>
    </row>
    <row r="1208" spans="1:5" ht="19.5" customHeight="1">
      <c r="A1208" s="196" t="s">
        <v>1051</v>
      </c>
      <c r="B1208" s="135">
        <v>0</v>
      </c>
      <c r="C1208" s="135">
        <v>0</v>
      </c>
      <c r="D1208" s="197">
        <v>0</v>
      </c>
      <c r="E1208" s="198" t="e">
        <f t="shared" si="18"/>
        <v>#DIV/0!</v>
      </c>
    </row>
    <row r="1209" spans="1:5" ht="19.5" customHeight="1">
      <c r="A1209" s="196" t="s">
        <v>1052</v>
      </c>
      <c r="B1209" s="135">
        <v>0</v>
      </c>
      <c r="C1209" s="135">
        <v>0</v>
      </c>
      <c r="D1209" s="197">
        <v>0</v>
      </c>
      <c r="E1209" s="198" t="e">
        <f t="shared" si="18"/>
        <v>#DIV/0!</v>
      </c>
    </row>
    <row r="1210" spans="1:5" ht="19.5" customHeight="1">
      <c r="A1210" s="196" t="s">
        <v>1053</v>
      </c>
      <c r="B1210" s="135">
        <v>0</v>
      </c>
      <c r="C1210" s="135">
        <v>0</v>
      </c>
      <c r="D1210" s="197">
        <v>0</v>
      </c>
      <c r="E1210" s="198" t="e">
        <f t="shared" si="18"/>
        <v>#DIV/0!</v>
      </c>
    </row>
    <row r="1211" spans="1:5" ht="19.5" customHeight="1">
      <c r="A1211" s="196" t="s">
        <v>1054</v>
      </c>
      <c r="B1211" s="135">
        <v>0</v>
      </c>
      <c r="C1211" s="135">
        <v>0</v>
      </c>
      <c r="D1211" s="197">
        <v>0</v>
      </c>
      <c r="E1211" s="198" t="e">
        <f t="shared" si="18"/>
        <v>#DIV/0!</v>
      </c>
    </row>
    <row r="1212" spans="1:5" ht="19.5" customHeight="1">
      <c r="A1212" s="196" t="s">
        <v>1055</v>
      </c>
      <c r="B1212" s="135">
        <v>0</v>
      </c>
      <c r="C1212" s="135">
        <v>0</v>
      </c>
      <c r="D1212" s="197">
        <v>0</v>
      </c>
      <c r="E1212" s="198" t="e">
        <f t="shared" si="18"/>
        <v>#DIV/0!</v>
      </c>
    </row>
    <row r="1213" spans="1:5" ht="19.5" customHeight="1">
      <c r="A1213" s="196" t="s">
        <v>1056</v>
      </c>
      <c r="B1213" s="135">
        <v>0</v>
      </c>
      <c r="C1213" s="135">
        <v>0</v>
      </c>
      <c r="D1213" s="197">
        <v>0</v>
      </c>
      <c r="E1213" s="198" t="e">
        <f t="shared" si="18"/>
        <v>#DIV/0!</v>
      </c>
    </row>
    <row r="1214" spans="1:5" ht="19.5" customHeight="1">
      <c r="A1214" s="196" t="s">
        <v>793</v>
      </c>
      <c r="B1214" s="135">
        <v>0</v>
      </c>
      <c r="C1214" s="135">
        <v>0</v>
      </c>
      <c r="D1214" s="197">
        <v>0</v>
      </c>
      <c r="E1214" s="198" t="e">
        <f t="shared" si="18"/>
        <v>#DIV/0!</v>
      </c>
    </row>
    <row r="1215" spans="1:5" ht="19.5" customHeight="1">
      <c r="A1215" s="196" t="s">
        <v>1057</v>
      </c>
      <c r="B1215" s="135">
        <v>0</v>
      </c>
      <c r="C1215" s="135">
        <v>0</v>
      </c>
      <c r="D1215" s="197">
        <v>0</v>
      </c>
      <c r="E1215" s="198" t="e">
        <f t="shared" si="18"/>
        <v>#DIV/0!</v>
      </c>
    </row>
    <row r="1216" spans="1:5" ht="19.5" customHeight="1">
      <c r="A1216" s="196" t="s">
        <v>1058</v>
      </c>
      <c r="B1216" s="135">
        <v>0</v>
      </c>
      <c r="C1216" s="135">
        <v>0</v>
      </c>
      <c r="D1216" s="197">
        <v>0</v>
      </c>
      <c r="E1216" s="198" t="e">
        <f t="shared" si="18"/>
        <v>#DIV/0!</v>
      </c>
    </row>
    <row r="1217" spans="1:5" ht="19.5" customHeight="1">
      <c r="A1217" s="196" t="s">
        <v>1059</v>
      </c>
      <c r="B1217" s="135">
        <v>0</v>
      </c>
      <c r="C1217" s="135">
        <v>0</v>
      </c>
      <c r="D1217" s="197">
        <v>0</v>
      </c>
      <c r="E1217" s="198" t="e">
        <f t="shared" si="18"/>
        <v>#DIV/0!</v>
      </c>
    </row>
    <row r="1218" spans="1:5" ht="19.5" customHeight="1">
      <c r="A1218" s="196" t="s">
        <v>1060</v>
      </c>
      <c r="B1218" s="135">
        <v>105</v>
      </c>
      <c r="C1218" s="135">
        <v>70</v>
      </c>
      <c r="D1218" s="197">
        <v>230</v>
      </c>
      <c r="E1218" s="198">
        <f t="shared" si="18"/>
        <v>119.04761904761907</v>
      </c>
    </row>
    <row r="1219" spans="1:5" ht="19.5" customHeight="1">
      <c r="A1219" s="196" t="s">
        <v>1061</v>
      </c>
      <c r="B1219" s="135">
        <v>105</v>
      </c>
      <c r="C1219" s="135">
        <v>70</v>
      </c>
      <c r="D1219" s="197">
        <v>230</v>
      </c>
      <c r="E1219" s="198">
        <f t="shared" si="18"/>
        <v>119.04761904761907</v>
      </c>
    </row>
    <row r="1220" spans="1:5" ht="19.5" customHeight="1">
      <c r="A1220" s="199" t="s">
        <v>121</v>
      </c>
      <c r="B1220" s="135">
        <v>0</v>
      </c>
      <c r="C1220" s="135">
        <v>0</v>
      </c>
      <c r="D1220" s="197">
        <v>0</v>
      </c>
      <c r="E1220" s="198" t="e">
        <f t="shared" si="18"/>
        <v>#DIV/0!</v>
      </c>
    </row>
    <row r="1221" spans="1:5" ht="19.5" customHeight="1">
      <c r="A1221" s="199" t="s">
        <v>122</v>
      </c>
      <c r="B1221" s="135">
        <v>0</v>
      </c>
      <c r="C1221" s="135">
        <v>0</v>
      </c>
      <c r="D1221" s="197">
        <v>0</v>
      </c>
      <c r="E1221" s="198" t="e">
        <f aca="true" t="shared" si="19" ref="E1221:E1236">D1221/B1221*100-100</f>
        <v>#DIV/0!</v>
      </c>
    </row>
    <row r="1222" spans="1:5" ht="19.5" customHeight="1">
      <c r="A1222" s="199" t="s">
        <v>123</v>
      </c>
      <c r="B1222" s="135">
        <v>0</v>
      </c>
      <c r="C1222" s="135">
        <v>0</v>
      </c>
      <c r="D1222" s="197">
        <v>0</v>
      </c>
      <c r="E1222" s="198" t="e">
        <f t="shared" si="19"/>
        <v>#DIV/0!</v>
      </c>
    </row>
    <row r="1223" spans="1:5" ht="19.5" customHeight="1">
      <c r="A1223" s="199" t="s">
        <v>1062</v>
      </c>
      <c r="B1223" s="135">
        <v>0</v>
      </c>
      <c r="C1223" s="135">
        <v>0</v>
      </c>
      <c r="D1223" s="197">
        <v>0</v>
      </c>
      <c r="E1223" s="198" t="e">
        <f t="shared" si="19"/>
        <v>#DIV/0!</v>
      </c>
    </row>
    <row r="1224" spans="1:5" ht="19.5" customHeight="1">
      <c r="A1224" s="199" t="s">
        <v>1063</v>
      </c>
      <c r="B1224" s="135">
        <v>0</v>
      </c>
      <c r="C1224" s="135">
        <v>0</v>
      </c>
      <c r="D1224" s="197">
        <v>0</v>
      </c>
      <c r="E1224" s="198" t="e">
        <f t="shared" si="19"/>
        <v>#DIV/0!</v>
      </c>
    </row>
    <row r="1225" spans="1:5" ht="19.5" customHeight="1">
      <c r="A1225" s="199" t="s">
        <v>1064</v>
      </c>
      <c r="B1225" s="135">
        <v>0</v>
      </c>
      <c r="C1225" s="135">
        <v>0</v>
      </c>
      <c r="D1225" s="197">
        <v>0</v>
      </c>
      <c r="E1225" s="198" t="e">
        <f t="shared" si="19"/>
        <v>#DIV/0!</v>
      </c>
    </row>
    <row r="1226" spans="1:5" ht="19.5" customHeight="1">
      <c r="A1226" s="199" t="s">
        <v>1065</v>
      </c>
      <c r="B1226" s="135">
        <v>0</v>
      </c>
      <c r="C1226" s="135">
        <v>0</v>
      </c>
      <c r="D1226" s="197">
        <v>0</v>
      </c>
      <c r="E1226" s="198" t="e">
        <f t="shared" si="19"/>
        <v>#DIV/0!</v>
      </c>
    </row>
    <row r="1227" spans="1:5" ht="19.5" customHeight="1">
      <c r="A1227" s="199" t="s">
        <v>1066</v>
      </c>
      <c r="B1227" s="135">
        <v>0</v>
      </c>
      <c r="C1227" s="135">
        <v>0</v>
      </c>
      <c r="D1227" s="197">
        <v>0</v>
      </c>
      <c r="E1227" s="198" t="e">
        <f t="shared" si="19"/>
        <v>#DIV/0!</v>
      </c>
    </row>
    <row r="1228" spans="1:5" ht="19.5" customHeight="1">
      <c r="A1228" s="199" t="s">
        <v>1067</v>
      </c>
      <c r="B1228" s="135">
        <v>0</v>
      </c>
      <c r="C1228" s="135">
        <v>0</v>
      </c>
      <c r="D1228" s="197">
        <v>0</v>
      </c>
      <c r="E1228" s="198" t="e">
        <f t="shared" si="19"/>
        <v>#DIV/0!</v>
      </c>
    </row>
    <row r="1229" spans="1:5" ht="19.5" customHeight="1">
      <c r="A1229" s="199" t="s">
        <v>1068</v>
      </c>
      <c r="B1229" s="135">
        <v>0</v>
      </c>
      <c r="C1229" s="135">
        <v>0</v>
      </c>
      <c r="D1229" s="197">
        <v>0</v>
      </c>
      <c r="E1229" s="198" t="e">
        <f t="shared" si="19"/>
        <v>#DIV/0!</v>
      </c>
    </row>
    <row r="1230" spans="1:5" ht="19.5" customHeight="1">
      <c r="A1230" s="199" t="s">
        <v>1069</v>
      </c>
      <c r="B1230" s="135">
        <v>0</v>
      </c>
      <c r="C1230" s="135">
        <v>0</v>
      </c>
      <c r="D1230" s="197">
        <v>0</v>
      </c>
      <c r="E1230" s="198" t="e">
        <f t="shared" si="19"/>
        <v>#DIV/0!</v>
      </c>
    </row>
    <row r="1231" spans="1:5" ht="19.5" customHeight="1">
      <c r="A1231" s="199" t="s">
        <v>1070</v>
      </c>
      <c r="B1231" s="135">
        <v>0</v>
      </c>
      <c r="C1231" s="135">
        <v>0</v>
      </c>
      <c r="D1231" s="197">
        <v>0</v>
      </c>
      <c r="E1231" s="198" t="e">
        <f t="shared" si="19"/>
        <v>#DIV/0!</v>
      </c>
    </row>
    <row r="1232" spans="1:5" ht="19.5" customHeight="1">
      <c r="A1232" s="199" t="s">
        <v>1071</v>
      </c>
      <c r="B1232" s="135">
        <v>0</v>
      </c>
      <c r="C1232" s="135">
        <v>0</v>
      </c>
      <c r="D1232" s="197">
        <v>0</v>
      </c>
      <c r="E1232" s="198" t="e">
        <f t="shared" si="19"/>
        <v>#DIV/0!</v>
      </c>
    </row>
    <row r="1233" spans="1:5" ht="19.5" customHeight="1">
      <c r="A1233" s="199" t="s">
        <v>1072</v>
      </c>
      <c r="B1233" s="135">
        <v>0</v>
      </c>
      <c r="C1233" s="135">
        <v>0</v>
      </c>
      <c r="D1233" s="197">
        <v>0</v>
      </c>
      <c r="E1233" s="198" t="e">
        <f t="shared" si="19"/>
        <v>#DIV/0!</v>
      </c>
    </row>
    <row r="1234" spans="1:5" ht="19.5" customHeight="1">
      <c r="A1234" s="199" t="s">
        <v>1073</v>
      </c>
      <c r="B1234" s="135">
        <v>0</v>
      </c>
      <c r="C1234" s="135">
        <v>0</v>
      </c>
      <c r="D1234" s="197">
        <v>0</v>
      </c>
      <c r="E1234" s="198" t="e">
        <f t="shared" si="19"/>
        <v>#DIV/0!</v>
      </c>
    </row>
    <row r="1235" spans="1:5" ht="19.5" customHeight="1">
      <c r="A1235" s="199" t="s">
        <v>1074</v>
      </c>
      <c r="B1235" s="135">
        <v>0</v>
      </c>
      <c r="C1235" s="135">
        <v>0</v>
      </c>
      <c r="D1235" s="197">
        <v>0</v>
      </c>
      <c r="E1235" s="198" t="e">
        <f t="shared" si="19"/>
        <v>#DIV/0!</v>
      </c>
    </row>
    <row r="1236" spans="1:5" ht="19.5" customHeight="1">
      <c r="A1236" s="199" t="s">
        <v>1075</v>
      </c>
      <c r="B1236" s="135">
        <v>0</v>
      </c>
      <c r="C1236" s="135">
        <v>0</v>
      </c>
      <c r="D1236" s="197">
        <v>0</v>
      </c>
      <c r="E1236" s="198" t="e">
        <f t="shared" si="19"/>
        <v>#DIV/0!</v>
      </c>
    </row>
    <row r="1237" spans="1:5" ht="19.5" customHeight="1">
      <c r="A1237" s="199" t="s">
        <v>130</v>
      </c>
      <c r="B1237" s="135">
        <v>0</v>
      </c>
      <c r="C1237" s="135">
        <v>0</v>
      </c>
      <c r="D1237" s="197">
        <v>0</v>
      </c>
      <c r="E1237" s="198" t="e">
        <f aca="true" t="shared" si="20" ref="E1237:E1268">D1237/B1237*100-100</f>
        <v>#DIV/0!</v>
      </c>
    </row>
    <row r="1238" spans="1:5" s="184" customFormat="1" ht="19.5" customHeight="1">
      <c r="A1238" s="199" t="s">
        <v>1076</v>
      </c>
      <c r="B1238" s="135">
        <v>105</v>
      </c>
      <c r="C1238" s="135">
        <v>70</v>
      </c>
      <c r="D1238" s="197">
        <v>230</v>
      </c>
      <c r="E1238" s="198">
        <f t="shared" si="20"/>
        <v>119.04761904761907</v>
      </c>
    </row>
    <row r="1239" spans="1:5" ht="19.5" customHeight="1">
      <c r="A1239" s="196" t="s">
        <v>1077</v>
      </c>
      <c r="B1239" s="135">
        <v>0</v>
      </c>
      <c r="C1239" s="135">
        <v>0</v>
      </c>
      <c r="D1239" s="197">
        <v>0</v>
      </c>
      <c r="E1239" s="198" t="e">
        <f t="shared" si="20"/>
        <v>#DIV/0!</v>
      </c>
    </row>
    <row r="1240" spans="1:5" ht="19.5" customHeight="1">
      <c r="A1240" s="199" t="s">
        <v>121</v>
      </c>
      <c r="B1240" s="135">
        <v>0</v>
      </c>
      <c r="C1240" s="135">
        <v>0</v>
      </c>
      <c r="D1240" s="197">
        <v>0</v>
      </c>
      <c r="E1240" s="198" t="e">
        <f t="shared" si="20"/>
        <v>#DIV/0!</v>
      </c>
    </row>
    <row r="1241" spans="1:5" ht="19.5" customHeight="1">
      <c r="A1241" s="199" t="s">
        <v>122</v>
      </c>
      <c r="B1241" s="135">
        <v>0</v>
      </c>
      <c r="C1241" s="135">
        <v>0</v>
      </c>
      <c r="D1241" s="197">
        <v>0</v>
      </c>
      <c r="E1241" s="198" t="e">
        <f t="shared" si="20"/>
        <v>#DIV/0!</v>
      </c>
    </row>
    <row r="1242" spans="1:5" ht="19.5" customHeight="1">
      <c r="A1242" s="199" t="s">
        <v>123</v>
      </c>
      <c r="B1242" s="135">
        <v>0</v>
      </c>
      <c r="C1242" s="135">
        <v>0</v>
      </c>
      <c r="D1242" s="197">
        <v>0</v>
      </c>
      <c r="E1242" s="198" t="e">
        <f t="shared" si="20"/>
        <v>#DIV/0!</v>
      </c>
    </row>
    <row r="1243" spans="1:5" ht="19.5" customHeight="1">
      <c r="A1243" s="199" t="s">
        <v>1078</v>
      </c>
      <c r="B1243" s="135">
        <v>0</v>
      </c>
      <c r="C1243" s="135">
        <v>0</v>
      </c>
      <c r="D1243" s="197">
        <v>0</v>
      </c>
      <c r="E1243" s="198" t="e">
        <f t="shared" si="20"/>
        <v>#DIV/0!</v>
      </c>
    </row>
    <row r="1244" spans="1:5" ht="19.5" customHeight="1">
      <c r="A1244" s="199" t="s">
        <v>1079</v>
      </c>
      <c r="B1244" s="135">
        <v>0</v>
      </c>
      <c r="C1244" s="135">
        <v>0</v>
      </c>
      <c r="D1244" s="197">
        <v>0</v>
      </c>
      <c r="E1244" s="198" t="e">
        <f t="shared" si="20"/>
        <v>#DIV/0!</v>
      </c>
    </row>
    <row r="1245" spans="1:5" ht="19.5" customHeight="1">
      <c r="A1245" s="199" t="s">
        <v>1080</v>
      </c>
      <c r="B1245" s="135">
        <v>0</v>
      </c>
      <c r="C1245" s="135">
        <v>0</v>
      </c>
      <c r="D1245" s="197">
        <v>0</v>
      </c>
      <c r="E1245" s="198" t="e">
        <f t="shared" si="20"/>
        <v>#DIV/0!</v>
      </c>
    </row>
    <row r="1246" spans="1:5" ht="19.5" customHeight="1">
      <c r="A1246" s="199" t="s">
        <v>1081</v>
      </c>
      <c r="B1246" s="135">
        <v>0</v>
      </c>
      <c r="C1246" s="135">
        <v>0</v>
      </c>
      <c r="D1246" s="197">
        <v>0</v>
      </c>
      <c r="E1246" s="198" t="e">
        <f t="shared" si="20"/>
        <v>#DIV/0!</v>
      </c>
    </row>
    <row r="1247" spans="1:5" ht="19.5" customHeight="1">
      <c r="A1247" s="199" t="s">
        <v>1082</v>
      </c>
      <c r="B1247" s="135">
        <v>0</v>
      </c>
      <c r="C1247" s="135">
        <v>0</v>
      </c>
      <c r="D1247" s="197">
        <v>0</v>
      </c>
      <c r="E1247" s="198" t="e">
        <f t="shared" si="20"/>
        <v>#DIV/0!</v>
      </c>
    </row>
    <row r="1248" spans="1:5" ht="19.5" customHeight="1">
      <c r="A1248" s="199" t="s">
        <v>1083</v>
      </c>
      <c r="B1248" s="135">
        <v>0</v>
      </c>
      <c r="C1248" s="135">
        <v>0</v>
      </c>
      <c r="D1248" s="197">
        <v>0</v>
      </c>
      <c r="E1248" s="198" t="e">
        <f t="shared" si="20"/>
        <v>#DIV/0!</v>
      </c>
    </row>
    <row r="1249" spans="1:5" ht="19.5" customHeight="1">
      <c r="A1249" s="199" t="s">
        <v>1084</v>
      </c>
      <c r="B1249" s="135">
        <v>0</v>
      </c>
      <c r="C1249" s="135">
        <v>0</v>
      </c>
      <c r="D1249" s="197">
        <v>0</v>
      </c>
      <c r="E1249" s="198" t="e">
        <f t="shared" si="20"/>
        <v>#DIV/0!</v>
      </c>
    </row>
    <row r="1250" spans="1:5" ht="19.5" customHeight="1">
      <c r="A1250" s="199" t="s">
        <v>1085</v>
      </c>
      <c r="B1250" s="135">
        <v>0</v>
      </c>
      <c r="C1250" s="135">
        <v>0</v>
      </c>
      <c r="D1250" s="197">
        <v>0</v>
      </c>
      <c r="E1250" s="198" t="e">
        <f t="shared" si="20"/>
        <v>#DIV/0!</v>
      </c>
    </row>
    <row r="1251" spans="1:5" ht="19.5" customHeight="1">
      <c r="A1251" s="199" t="s">
        <v>1086</v>
      </c>
      <c r="B1251" s="135">
        <v>0</v>
      </c>
      <c r="C1251" s="135">
        <v>0</v>
      </c>
      <c r="D1251" s="197">
        <v>0</v>
      </c>
      <c r="E1251" s="198" t="e">
        <f t="shared" si="20"/>
        <v>#DIV/0!</v>
      </c>
    </row>
    <row r="1252" spans="1:5" ht="19.5" customHeight="1">
      <c r="A1252" s="199" t="s">
        <v>1087</v>
      </c>
      <c r="B1252" s="135">
        <v>0</v>
      </c>
      <c r="C1252" s="135">
        <v>0</v>
      </c>
      <c r="D1252" s="197">
        <v>0</v>
      </c>
      <c r="E1252" s="198" t="e">
        <f t="shared" si="20"/>
        <v>#DIV/0!</v>
      </c>
    </row>
    <row r="1253" spans="1:5" ht="19.5" customHeight="1">
      <c r="A1253" s="199" t="s">
        <v>1088</v>
      </c>
      <c r="B1253" s="135">
        <v>0</v>
      </c>
      <c r="C1253" s="135">
        <v>0</v>
      </c>
      <c r="D1253" s="197">
        <v>0</v>
      </c>
      <c r="E1253" s="198" t="e">
        <f t="shared" si="20"/>
        <v>#DIV/0!</v>
      </c>
    </row>
    <row r="1254" spans="1:5" ht="19.5" customHeight="1">
      <c r="A1254" s="199" t="s">
        <v>1089</v>
      </c>
      <c r="B1254" s="135">
        <v>0</v>
      </c>
      <c r="C1254" s="135">
        <v>0</v>
      </c>
      <c r="D1254" s="197">
        <v>0</v>
      </c>
      <c r="E1254" s="198" t="e">
        <f t="shared" si="20"/>
        <v>#DIV/0!</v>
      </c>
    </row>
    <row r="1255" spans="1:5" ht="19.5" customHeight="1">
      <c r="A1255" s="199" t="s">
        <v>1090</v>
      </c>
      <c r="B1255" s="135">
        <v>0</v>
      </c>
      <c r="C1255" s="135">
        <v>0</v>
      </c>
      <c r="D1255" s="197">
        <v>0</v>
      </c>
      <c r="E1255" s="198" t="e">
        <f t="shared" si="20"/>
        <v>#DIV/0!</v>
      </c>
    </row>
    <row r="1256" spans="1:5" ht="19.5" customHeight="1">
      <c r="A1256" s="199" t="s">
        <v>130</v>
      </c>
      <c r="B1256" s="135">
        <v>0</v>
      </c>
      <c r="C1256" s="135">
        <v>0</v>
      </c>
      <c r="D1256" s="197">
        <v>0</v>
      </c>
      <c r="E1256" s="198" t="e">
        <f t="shared" si="20"/>
        <v>#DIV/0!</v>
      </c>
    </row>
    <row r="1257" spans="1:5" ht="19.5" customHeight="1">
      <c r="A1257" s="199" t="s">
        <v>1091</v>
      </c>
      <c r="B1257" s="135">
        <v>0</v>
      </c>
      <c r="C1257" s="135">
        <v>0</v>
      </c>
      <c r="D1257" s="197">
        <v>0</v>
      </c>
      <c r="E1257" s="198" t="e">
        <f t="shared" si="20"/>
        <v>#DIV/0!</v>
      </c>
    </row>
    <row r="1258" spans="1:5" ht="19.5" customHeight="1">
      <c r="A1258" s="196" t="s">
        <v>1092</v>
      </c>
      <c r="B1258" s="135">
        <v>0</v>
      </c>
      <c r="C1258" s="135">
        <v>0</v>
      </c>
      <c r="D1258" s="197">
        <v>0</v>
      </c>
      <c r="E1258" s="198" t="e">
        <f t="shared" si="20"/>
        <v>#DIV/0!</v>
      </c>
    </row>
    <row r="1259" spans="1:5" ht="19.5" customHeight="1">
      <c r="A1259" s="199" t="s">
        <v>121</v>
      </c>
      <c r="B1259" s="135">
        <v>0</v>
      </c>
      <c r="C1259" s="135">
        <v>0</v>
      </c>
      <c r="D1259" s="197">
        <v>0</v>
      </c>
      <c r="E1259" s="198" t="e">
        <f t="shared" si="20"/>
        <v>#DIV/0!</v>
      </c>
    </row>
    <row r="1260" spans="1:5" ht="19.5" customHeight="1">
      <c r="A1260" s="199" t="s">
        <v>122</v>
      </c>
      <c r="B1260" s="135">
        <v>0</v>
      </c>
      <c r="C1260" s="135">
        <v>0</v>
      </c>
      <c r="D1260" s="197">
        <v>0</v>
      </c>
      <c r="E1260" s="198" t="e">
        <f t="shared" si="20"/>
        <v>#DIV/0!</v>
      </c>
    </row>
    <row r="1261" spans="1:5" ht="19.5" customHeight="1">
      <c r="A1261" s="199" t="s">
        <v>123</v>
      </c>
      <c r="B1261" s="135">
        <v>0</v>
      </c>
      <c r="C1261" s="135">
        <v>0</v>
      </c>
      <c r="D1261" s="197">
        <v>0</v>
      </c>
      <c r="E1261" s="198" t="e">
        <f t="shared" si="20"/>
        <v>#DIV/0!</v>
      </c>
    </row>
    <row r="1262" spans="1:5" ht="19.5" customHeight="1">
      <c r="A1262" s="199" t="s">
        <v>1093</v>
      </c>
      <c r="B1262" s="135">
        <v>0</v>
      </c>
      <c r="C1262" s="135">
        <v>0</v>
      </c>
      <c r="D1262" s="197">
        <v>0</v>
      </c>
      <c r="E1262" s="198" t="e">
        <f t="shared" si="20"/>
        <v>#DIV/0!</v>
      </c>
    </row>
    <row r="1263" spans="1:5" ht="19.5" customHeight="1">
      <c r="A1263" s="199" t="s">
        <v>1094</v>
      </c>
      <c r="B1263" s="135">
        <v>0</v>
      </c>
      <c r="C1263" s="135">
        <v>0</v>
      </c>
      <c r="D1263" s="197">
        <v>0</v>
      </c>
      <c r="E1263" s="198" t="e">
        <f t="shared" si="20"/>
        <v>#DIV/0!</v>
      </c>
    </row>
    <row r="1264" spans="1:5" ht="19.5" customHeight="1">
      <c r="A1264" s="199" t="s">
        <v>1095</v>
      </c>
      <c r="B1264" s="135">
        <v>0</v>
      </c>
      <c r="C1264" s="135">
        <v>0</v>
      </c>
      <c r="D1264" s="197">
        <v>0</v>
      </c>
      <c r="E1264" s="198" t="e">
        <f t="shared" si="20"/>
        <v>#DIV/0!</v>
      </c>
    </row>
    <row r="1265" spans="1:5" ht="19.5" customHeight="1">
      <c r="A1265" s="199" t="s">
        <v>130</v>
      </c>
      <c r="B1265" s="135">
        <v>0</v>
      </c>
      <c r="C1265" s="135">
        <v>0</v>
      </c>
      <c r="D1265" s="197">
        <v>0</v>
      </c>
      <c r="E1265" s="198" t="e">
        <f t="shared" si="20"/>
        <v>#DIV/0!</v>
      </c>
    </row>
    <row r="1266" spans="1:5" ht="19.5" customHeight="1">
      <c r="A1266" s="199" t="s">
        <v>1096</v>
      </c>
      <c r="B1266" s="135">
        <v>0</v>
      </c>
      <c r="C1266" s="135">
        <v>0</v>
      </c>
      <c r="D1266" s="197">
        <v>0</v>
      </c>
      <c r="E1266" s="198" t="e">
        <f t="shared" si="20"/>
        <v>#DIV/0!</v>
      </c>
    </row>
    <row r="1267" spans="1:5" ht="19.5" customHeight="1">
      <c r="A1267" s="196" t="s">
        <v>1097</v>
      </c>
      <c r="B1267" s="135">
        <v>0</v>
      </c>
      <c r="C1267" s="135">
        <v>0</v>
      </c>
      <c r="D1267" s="197">
        <v>0</v>
      </c>
      <c r="E1267" s="198" t="e">
        <f t="shared" si="20"/>
        <v>#DIV/0!</v>
      </c>
    </row>
    <row r="1268" spans="1:5" ht="19.5" customHeight="1">
      <c r="A1268" s="199" t="s">
        <v>121</v>
      </c>
      <c r="B1268" s="135">
        <v>0</v>
      </c>
      <c r="C1268" s="135">
        <v>0</v>
      </c>
      <c r="D1268" s="197">
        <v>0</v>
      </c>
      <c r="E1268" s="198" t="e">
        <f t="shared" si="20"/>
        <v>#DIV/0!</v>
      </c>
    </row>
    <row r="1269" spans="1:5" ht="19.5" customHeight="1">
      <c r="A1269" s="199" t="s">
        <v>122</v>
      </c>
      <c r="B1269" s="135">
        <v>0</v>
      </c>
      <c r="C1269" s="135">
        <v>0</v>
      </c>
      <c r="D1269" s="197">
        <v>0</v>
      </c>
      <c r="E1269" s="198" t="e">
        <f aca="true" t="shared" si="21" ref="E1269:E1300">D1269/B1269*100-100</f>
        <v>#DIV/0!</v>
      </c>
    </row>
    <row r="1270" spans="1:5" ht="19.5" customHeight="1">
      <c r="A1270" s="199" t="s">
        <v>123</v>
      </c>
      <c r="B1270" s="135">
        <v>0</v>
      </c>
      <c r="C1270" s="135">
        <v>0</v>
      </c>
      <c r="D1270" s="197">
        <v>0</v>
      </c>
      <c r="E1270" s="198" t="e">
        <f t="shared" si="21"/>
        <v>#DIV/0!</v>
      </c>
    </row>
    <row r="1271" spans="1:5" ht="19.5" customHeight="1">
      <c r="A1271" s="199" t="s">
        <v>1098</v>
      </c>
      <c r="B1271" s="135">
        <v>0</v>
      </c>
      <c r="C1271" s="135">
        <v>0</v>
      </c>
      <c r="D1271" s="197">
        <v>0</v>
      </c>
      <c r="E1271" s="198" t="e">
        <f t="shared" si="21"/>
        <v>#DIV/0!</v>
      </c>
    </row>
    <row r="1272" spans="1:5" ht="19.5" customHeight="1">
      <c r="A1272" s="199" t="s">
        <v>1099</v>
      </c>
      <c r="B1272" s="135">
        <v>0</v>
      </c>
      <c r="C1272" s="135">
        <v>0</v>
      </c>
      <c r="D1272" s="197">
        <v>0</v>
      </c>
      <c r="E1272" s="198" t="e">
        <f t="shared" si="21"/>
        <v>#DIV/0!</v>
      </c>
    </row>
    <row r="1273" spans="1:5" ht="19.5" customHeight="1">
      <c r="A1273" s="199" t="s">
        <v>1100</v>
      </c>
      <c r="B1273" s="135">
        <v>0</v>
      </c>
      <c r="C1273" s="135">
        <v>0</v>
      </c>
      <c r="D1273" s="197">
        <v>0</v>
      </c>
      <c r="E1273" s="198" t="e">
        <f t="shared" si="21"/>
        <v>#DIV/0!</v>
      </c>
    </row>
    <row r="1274" spans="1:5" ht="19.5" customHeight="1">
      <c r="A1274" s="199" t="s">
        <v>1101</v>
      </c>
      <c r="B1274" s="135">
        <v>0</v>
      </c>
      <c r="C1274" s="135">
        <v>0</v>
      </c>
      <c r="D1274" s="197">
        <v>0</v>
      </c>
      <c r="E1274" s="198" t="e">
        <f t="shared" si="21"/>
        <v>#DIV/0!</v>
      </c>
    </row>
    <row r="1275" spans="1:5" ht="19.5" customHeight="1">
      <c r="A1275" s="199" t="s">
        <v>1102</v>
      </c>
      <c r="B1275" s="135">
        <v>0</v>
      </c>
      <c r="C1275" s="135">
        <v>0</v>
      </c>
      <c r="D1275" s="197">
        <v>0</v>
      </c>
      <c r="E1275" s="198" t="e">
        <f t="shared" si="21"/>
        <v>#DIV/0!</v>
      </c>
    </row>
    <row r="1276" spans="1:5" ht="19.5" customHeight="1">
      <c r="A1276" s="199" t="s">
        <v>1103</v>
      </c>
      <c r="B1276" s="135">
        <v>0</v>
      </c>
      <c r="C1276" s="135">
        <v>0</v>
      </c>
      <c r="D1276" s="197">
        <v>0</v>
      </c>
      <c r="E1276" s="198" t="e">
        <f t="shared" si="21"/>
        <v>#DIV/0!</v>
      </c>
    </row>
    <row r="1277" spans="1:5" ht="19.5" customHeight="1">
      <c r="A1277" s="199" t="s">
        <v>1104</v>
      </c>
      <c r="B1277" s="135">
        <v>0</v>
      </c>
      <c r="C1277" s="135">
        <v>0</v>
      </c>
      <c r="D1277" s="197">
        <v>0</v>
      </c>
      <c r="E1277" s="198" t="e">
        <f t="shared" si="21"/>
        <v>#DIV/0!</v>
      </c>
    </row>
    <row r="1278" spans="1:5" ht="19.5" customHeight="1">
      <c r="A1278" s="199" t="s">
        <v>1105</v>
      </c>
      <c r="B1278" s="135">
        <v>0</v>
      </c>
      <c r="C1278" s="135">
        <v>0</v>
      </c>
      <c r="D1278" s="197">
        <v>0</v>
      </c>
      <c r="E1278" s="198" t="e">
        <f t="shared" si="21"/>
        <v>#DIV/0!</v>
      </c>
    </row>
    <row r="1279" spans="1:5" ht="19.5" customHeight="1">
      <c r="A1279" s="199" t="s">
        <v>1106</v>
      </c>
      <c r="B1279" s="135">
        <v>0</v>
      </c>
      <c r="C1279" s="135">
        <v>0</v>
      </c>
      <c r="D1279" s="197">
        <v>0</v>
      </c>
      <c r="E1279" s="198" t="e">
        <f t="shared" si="21"/>
        <v>#DIV/0!</v>
      </c>
    </row>
    <row r="1280" spans="1:5" ht="19.5" customHeight="1">
      <c r="A1280" s="196" t="s">
        <v>1107</v>
      </c>
      <c r="B1280" s="135">
        <v>0</v>
      </c>
      <c r="C1280" s="135">
        <v>0</v>
      </c>
      <c r="D1280" s="197">
        <v>0</v>
      </c>
      <c r="E1280" s="198" t="e">
        <f t="shared" si="21"/>
        <v>#DIV/0!</v>
      </c>
    </row>
    <row r="1281" spans="1:5" ht="19.5" customHeight="1">
      <c r="A1281" s="199" t="s">
        <v>121</v>
      </c>
      <c r="B1281" s="135">
        <v>0</v>
      </c>
      <c r="C1281" s="135">
        <v>0</v>
      </c>
      <c r="D1281" s="197">
        <v>0</v>
      </c>
      <c r="E1281" s="198" t="e">
        <f t="shared" si="21"/>
        <v>#DIV/0!</v>
      </c>
    </row>
    <row r="1282" spans="1:5" ht="19.5" customHeight="1">
      <c r="A1282" s="199" t="s">
        <v>122</v>
      </c>
      <c r="B1282" s="135">
        <v>0</v>
      </c>
      <c r="C1282" s="135">
        <v>0</v>
      </c>
      <c r="D1282" s="197">
        <v>0</v>
      </c>
      <c r="E1282" s="198" t="e">
        <f t="shared" si="21"/>
        <v>#DIV/0!</v>
      </c>
    </row>
    <row r="1283" spans="1:5" ht="19.5" customHeight="1">
      <c r="A1283" s="199" t="s">
        <v>123</v>
      </c>
      <c r="B1283" s="135">
        <v>0</v>
      </c>
      <c r="C1283" s="135">
        <v>0</v>
      </c>
      <c r="D1283" s="197">
        <v>0</v>
      </c>
      <c r="E1283" s="198" t="e">
        <f t="shared" si="21"/>
        <v>#DIV/0!</v>
      </c>
    </row>
    <row r="1284" spans="1:5" ht="19.5" customHeight="1">
      <c r="A1284" s="199" t="s">
        <v>1108</v>
      </c>
      <c r="B1284" s="135">
        <v>0</v>
      </c>
      <c r="C1284" s="135">
        <v>0</v>
      </c>
      <c r="D1284" s="197">
        <v>0</v>
      </c>
      <c r="E1284" s="198" t="e">
        <f t="shared" si="21"/>
        <v>#DIV/0!</v>
      </c>
    </row>
    <row r="1285" spans="1:5" ht="19.5" customHeight="1">
      <c r="A1285" s="199" t="s">
        <v>1109</v>
      </c>
      <c r="B1285" s="135">
        <v>0</v>
      </c>
      <c r="C1285" s="135">
        <v>0</v>
      </c>
      <c r="D1285" s="197">
        <v>0</v>
      </c>
      <c r="E1285" s="198" t="e">
        <f t="shared" si="21"/>
        <v>#DIV/0!</v>
      </c>
    </row>
    <row r="1286" spans="1:5" ht="19.5" customHeight="1">
      <c r="A1286" s="199" t="s">
        <v>1110</v>
      </c>
      <c r="B1286" s="135">
        <v>0</v>
      </c>
      <c r="C1286" s="135">
        <v>0</v>
      </c>
      <c r="D1286" s="197">
        <v>0</v>
      </c>
      <c r="E1286" s="198" t="e">
        <f t="shared" si="21"/>
        <v>#DIV/0!</v>
      </c>
    </row>
    <row r="1287" spans="1:5" ht="19.5" customHeight="1">
      <c r="A1287" s="199" t="s">
        <v>1111</v>
      </c>
      <c r="B1287" s="135">
        <v>0</v>
      </c>
      <c r="C1287" s="135">
        <v>0</v>
      </c>
      <c r="D1287" s="197">
        <v>0</v>
      </c>
      <c r="E1287" s="198" t="e">
        <f t="shared" si="21"/>
        <v>#DIV/0!</v>
      </c>
    </row>
    <row r="1288" spans="1:5" ht="19.5" customHeight="1">
      <c r="A1288" s="199" t="s">
        <v>1112</v>
      </c>
      <c r="B1288" s="135">
        <v>0</v>
      </c>
      <c r="C1288" s="135">
        <v>0</v>
      </c>
      <c r="D1288" s="197">
        <v>0</v>
      </c>
      <c r="E1288" s="198" t="e">
        <f t="shared" si="21"/>
        <v>#DIV/0!</v>
      </c>
    </row>
    <row r="1289" spans="1:5" ht="19.5" customHeight="1">
      <c r="A1289" s="199" t="s">
        <v>1113</v>
      </c>
      <c r="B1289" s="135">
        <v>0</v>
      </c>
      <c r="C1289" s="135">
        <v>0</v>
      </c>
      <c r="D1289" s="197">
        <v>0</v>
      </c>
      <c r="E1289" s="198" t="e">
        <f t="shared" si="21"/>
        <v>#DIV/0!</v>
      </c>
    </row>
    <row r="1290" spans="1:5" ht="19.5" customHeight="1">
      <c r="A1290" s="199" t="s">
        <v>1114</v>
      </c>
      <c r="B1290" s="135">
        <v>0</v>
      </c>
      <c r="C1290" s="135">
        <v>0</v>
      </c>
      <c r="D1290" s="197">
        <v>0</v>
      </c>
      <c r="E1290" s="198" t="e">
        <f t="shared" si="21"/>
        <v>#DIV/0!</v>
      </c>
    </row>
    <row r="1291" spans="1:5" ht="19.5" customHeight="1">
      <c r="A1291" s="199" t="s">
        <v>1115</v>
      </c>
      <c r="B1291" s="135">
        <v>0</v>
      </c>
      <c r="C1291" s="135">
        <v>0</v>
      </c>
      <c r="D1291" s="197">
        <v>0</v>
      </c>
      <c r="E1291" s="198" t="e">
        <f t="shared" si="21"/>
        <v>#DIV/0!</v>
      </c>
    </row>
    <row r="1292" spans="1:5" ht="19.5" customHeight="1">
      <c r="A1292" s="199" t="s">
        <v>1116</v>
      </c>
      <c r="B1292" s="135">
        <v>0</v>
      </c>
      <c r="C1292" s="135">
        <v>0</v>
      </c>
      <c r="D1292" s="197">
        <v>0</v>
      </c>
      <c r="E1292" s="198" t="e">
        <f t="shared" si="21"/>
        <v>#DIV/0!</v>
      </c>
    </row>
    <row r="1293" spans="1:5" ht="19.5" customHeight="1">
      <c r="A1293" s="199" t="s">
        <v>1117</v>
      </c>
      <c r="B1293" s="135">
        <v>0</v>
      </c>
      <c r="C1293" s="135">
        <v>0</v>
      </c>
      <c r="D1293" s="197">
        <v>0</v>
      </c>
      <c r="E1293" s="198" t="e">
        <f t="shared" si="21"/>
        <v>#DIV/0!</v>
      </c>
    </row>
    <row r="1294" spans="1:5" ht="19.5" customHeight="1">
      <c r="A1294" s="199" t="s">
        <v>1118</v>
      </c>
      <c r="B1294" s="135">
        <v>0</v>
      </c>
      <c r="C1294" s="135">
        <v>0</v>
      </c>
      <c r="D1294" s="197">
        <v>0</v>
      </c>
      <c r="E1294" s="198" t="e">
        <f t="shared" si="21"/>
        <v>#DIV/0!</v>
      </c>
    </row>
    <row r="1295" spans="1:5" ht="19.5" customHeight="1">
      <c r="A1295" s="196" t="s">
        <v>1119</v>
      </c>
      <c r="B1295" s="135">
        <v>0</v>
      </c>
      <c r="C1295" s="135">
        <v>0</v>
      </c>
      <c r="D1295" s="197">
        <v>0</v>
      </c>
      <c r="E1295" s="198" t="e">
        <f t="shared" si="21"/>
        <v>#DIV/0!</v>
      </c>
    </row>
    <row r="1296" spans="1:5" ht="19.5" customHeight="1">
      <c r="A1296" s="199" t="s">
        <v>1120</v>
      </c>
      <c r="B1296" s="135">
        <v>0</v>
      </c>
      <c r="C1296" s="135">
        <v>0</v>
      </c>
      <c r="D1296" s="197">
        <v>0</v>
      </c>
      <c r="E1296" s="198" t="e">
        <f t="shared" si="21"/>
        <v>#DIV/0!</v>
      </c>
    </row>
    <row r="1297" spans="1:5" ht="19.5" customHeight="1">
      <c r="A1297" s="196" t="s">
        <v>1121</v>
      </c>
      <c r="B1297" s="135">
        <v>0</v>
      </c>
      <c r="C1297" s="135">
        <v>0</v>
      </c>
      <c r="D1297" s="197">
        <v>17</v>
      </c>
      <c r="E1297" s="198" t="e">
        <f t="shared" si="21"/>
        <v>#DIV/0!</v>
      </c>
    </row>
    <row r="1298" spans="1:5" ht="19.5" customHeight="1">
      <c r="A1298" s="196" t="s">
        <v>1122</v>
      </c>
      <c r="B1298" s="135">
        <v>0</v>
      </c>
      <c r="C1298" s="135">
        <v>0</v>
      </c>
      <c r="D1298" s="197">
        <v>17</v>
      </c>
      <c r="E1298" s="198" t="e">
        <f t="shared" si="21"/>
        <v>#DIV/0!</v>
      </c>
    </row>
    <row r="1299" spans="1:5" ht="19.5" customHeight="1">
      <c r="A1299" s="199" t="s">
        <v>1123</v>
      </c>
      <c r="B1299" s="135">
        <v>0</v>
      </c>
      <c r="C1299" s="135">
        <v>0</v>
      </c>
      <c r="D1299" s="197">
        <v>0</v>
      </c>
      <c r="E1299" s="198" t="e">
        <f t="shared" si="21"/>
        <v>#DIV/0!</v>
      </c>
    </row>
    <row r="1300" spans="1:5" ht="19.5" customHeight="1">
      <c r="A1300" s="199" t="s">
        <v>1124</v>
      </c>
      <c r="B1300" s="135">
        <v>0</v>
      </c>
      <c r="C1300" s="135">
        <v>0</v>
      </c>
      <c r="D1300" s="197">
        <v>0</v>
      </c>
      <c r="E1300" s="198" t="e">
        <f t="shared" si="21"/>
        <v>#DIV/0!</v>
      </c>
    </row>
    <row r="1301" spans="1:5" ht="19.5" customHeight="1">
      <c r="A1301" s="199" t="s">
        <v>1125</v>
      </c>
      <c r="B1301" s="135">
        <v>0</v>
      </c>
      <c r="C1301" s="135">
        <v>0</v>
      </c>
      <c r="D1301" s="197">
        <v>0</v>
      </c>
      <c r="E1301" s="198" t="e">
        <f aca="true" t="shared" si="22" ref="E1301:E1332">D1301/B1301*100-100</f>
        <v>#DIV/0!</v>
      </c>
    </row>
    <row r="1302" spans="1:5" ht="19.5" customHeight="1">
      <c r="A1302" s="199" t="s">
        <v>1126</v>
      </c>
      <c r="B1302" s="135">
        <v>0</v>
      </c>
      <c r="C1302" s="135">
        <v>0</v>
      </c>
      <c r="D1302" s="197">
        <v>0</v>
      </c>
      <c r="E1302" s="198" t="e">
        <f t="shared" si="22"/>
        <v>#DIV/0!</v>
      </c>
    </row>
    <row r="1303" spans="1:5" ht="19.5" customHeight="1">
      <c r="A1303" s="199" t="s">
        <v>1127</v>
      </c>
      <c r="B1303" s="135">
        <v>0</v>
      </c>
      <c r="C1303" s="135">
        <v>0</v>
      </c>
      <c r="D1303" s="197">
        <v>0</v>
      </c>
      <c r="E1303" s="198" t="e">
        <f t="shared" si="22"/>
        <v>#DIV/0!</v>
      </c>
    </row>
    <row r="1304" spans="1:5" ht="19.5" customHeight="1">
      <c r="A1304" s="199" t="s">
        <v>1128</v>
      </c>
      <c r="B1304" s="135">
        <v>0</v>
      </c>
      <c r="C1304" s="135">
        <v>0</v>
      </c>
      <c r="D1304" s="197">
        <v>0</v>
      </c>
      <c r="E1304" s="198" t="e">
        <f t="shared" si="22"/>
        <v>#DIV/0!</v>
      </c>
    </row>
    <row r="1305" spans="1:5" ht="19.5" customHeight="1">
      <c r="A1305" s="199" t="s">
        <v>1129</v>
      </c>
      <c r="B1305" s="135">
        <v>0</v>
      </c>
      <c r="C1305" s="135">
        <v>0</v>
      </c>
      <c r="D1305" s="197">
        <v>0</v>
      </c>
      <c r="E1305" s="198" t="e">
        <f t="shared" si="22"/>
        <v>#DIV/0!</v>
      </c>
    </row>
    <row r="1306" spans="1:5" ht="19.5" customHeight="1">
      <c r="A1306" s="199" t="s">
        <v>1130</v>
      </c>
      <c r="B1306" s="135">
        <v>0</v>
      </c>
      <c r="C1306" s="135">
        <v>0</v>
      </c>
      <c r="D1306" s="197">
        <v>17</v>
      </c>
      <c r="E1306" s="198" t="e">
        <f t="shared" si="22"/>
        <v>#DIV/0!</v>
      </c>
    </row>
    <row r="1307" spans="1:5" ht="19.5" customHeight="1">
      <c r="A1307" s="196" t="s">
        <v>1131</v>
      </c>
      <c r="B1307" s="135">
        <v>0</v>
      </c>
      <c r="C1307" s="135">
        <v>0</v>
      </c>
      <c r="D1307" s="197">
        <v>0</v>
      </c>
      <c r="E1307" s="198" t="e">
        <f t="shared" si="22"/>
        <v>#DIV/0!</v>
      </c>
    </row>
    <row r="1308" spans="1:5" ht="19.5" customHeight="1">
      <c r="A1308" s="199" t="s">
        <v>1132</v>
      </c>
      <c r="B1308" s="135">
        <v>0</v>
      </c>
      <c r="C1308" s="135">
        <v>0</v>
      </c>
      <c r="D1308" s="197">
        <v>0</v>
      </c>
      <c r="E1308" s="198" t="e">
        <f t="shared" si="22"/>
        <v>#DIV/0!</v>
      </c>
    </row>
    <row r="1309" spans="1:5" ht="19.5" customHeight="1">
      <c r="A1309" s="199" t="s">
        <v>1133</v>
      </c>
      <c r="B1309" s="135">
        <v>0</v>
      </c>
      <c r="C1309" s="135">
        <v>0</v>
      </c>
      <c r="D1309" s="197">
        <v>0</v>
      </c>
      <c r="E1309" s="198" t="e">
        <f t="shared" si="22"/>
        <v>#DIV/0!</v>
      </c>
    </row>
    <row r="1310" spans="1:5" ht="19.5" customHeight="1">
      <c r="A1310" s="199" t="s">
        <v>1134</v>
      </c>
      <c r="B1310" s="135">
        <v>0</v>
      </c>
      <c r="C1310" s="135">
        <v>0</v>
      </c>
      <c r="D1310" s="197">
        <v>0</v>
      </c>
      <c r="E1310" s="198" t="e">
        <f t="shared" si="22"/>
        <v>#DIV/0!</v>
      </c>
    </row>
    <row r="1311" spans="1:5" ht="19.5" customHeight="1">
      <c r="A1311" s="196" t="s">
        <v>1135</v>
      </c>
      <c r="B1311" s="135">
        <v>0</v>
      </c>
      <c r="C1311" s="135">
        <v>0</v>
      </c>
      <c r="D1311" s="197">
        <v>0</v>
      </c>
      <c r="E1311" s="198" t="e">
        <f t="shared" si="22"/>
        <v>#DIV/0!</v>
      </c>
    </row>
    <row r="1312" spans="1:5" ht="19.5" customHeight="1">
      <c r="A1312" s="199" t="s">
        <v>1136</v>
      </c>
      <c r="B1312" s="135">
        <v>0</v>
      </c>
      <c r="C1312" s="135">
        <v>0</v>
      </c>
      <c r="D1312" s="197">
        <v>0</v>
      </c>
      <c r="E1312" s="198" t="e">
        <f t="shared" si="22"/>
        <v>#DIV/0!</v>
      </c>
    </row>
    <row r="1313" spans="1:5" ht="19.5" customHeight="1">
      <c r="A1313" s="199" t="s">
        <v>1137</v>
      </c>
      <c r="B1313" s="135">
        <v>0</v>
      </c>
      <c r="C1313" s="135">
        <v>0</v>
      </c>
      <c r="D1313" s="197">
        <v>0</v>
      </c>
      <c r="E1313" s="198" t="e">
        <f t="shared" si="22"/>
        <v>#DIV/0!</v>
      </c>
    </row>
    <row r="1314" spans="1:5" ht="19.5" customHeight="1">
      <c r="A1314" s="199" t="s">
        <v>1138</v>
      </c>
      <c r="B1314" s="135">
        <v>0</v>
      </c>
      <c r="C1314" s="135">
        <v>0</v>
      </c>
      <c r="D1314" s="197">
        <v>0</v>
      </c>
      <c r="E1314" s="198" t="e">
        <f t="shared" si="22"/>
        <v>#DIV/0!</v>
      </c>
    </row>
    <row r="1315" spans="1:5" ht="19.5" customHeight="1">
      <c r="A1315" s="196" t="s">
        <v>1139</v>
      </c>
      <c r="B1315" s="135">
        <v>29</v>
      </c>
      <c r="C1315" s="135">
        <v>0</v>
      </c>
      <c r="D1315" s="197">
        <v>46</v>
      </c>
      <c r="E1315" s="198">
        <f t="shared" si="22"/>
        <v>58.62068965517241</v>
      </c>
    </row>
    <row r="1316" spans="1:5" ht="19.5" customHeight="1">
      <c r="A1316" s="196" t="s">
        <v>1140</v>
      </c>
      <c r="B1316" s="135">
        <v>6</v>
      </c>
      <c r="C1316" s="135">
        <v>0</v>
      </c>
      <c r="D1316" s="197">
        <v>23</v>
      </c>
      <c r="E1316" s="198">
        <f t="shared" si="22"/>
        <v>283.33333333333337</v>
      </c>
    </row>
    <row r="1317" spans="1:5" ht="19.5" customHeight="1">
      <c r="A1317" s="199" t="s">
        <v>121</v>
      </c>
      <c r="B1317" s="135">
        <v>0</v>
      </c>
      <c r="C1317" s="135">
        <v>0</v>
      </c>
      <c r="D1317" s="197">
        <v>0</v>
      </c>
      <c r="E1317" s="198" t="e">
        <f t="shared" si="22"/>
        <v>#DIV/0!</v>
      </c>
    </row>
    <row r="1318" spans="1:5" ht="19.5" customHeight="1">
      <c r="A1318" s="199" t="s">
        <v>122</v>
      </c>
      <c r="B1318" s="135">
        <v>0</v>
      </c>
      <c r="C1318" s="135">
        <v>0</v>
      </c>
      <c r="D1318" s="197">
        <v>0</v>
      </c>
      <c r="E1318" s="198" t="e">
        <f t="shared" si="22"/>
        <v>#DIV/0!</v>
      </c>
    </row>
    <row r="1319" spans="1:5" ht="19.5" customHeight="1">
      <c r="A1319" s="199" t="s">
        <v>123</v>
      </c>
      <c r="B1319" s="135">
        <v>0</v>
      </c>
      <c r="C1319" s="135">
        <v>0</v>
      </c>
      <c r="D1319" s="197">
        <v>0</v>
      </c>
      <c r="E1319" s="198" t="e">
        <f t="shared" si="22"/>
        <v>#DIV/0!</v>
      </c>
    </row>
    <row r="1320" spans="1:5" ht="19.5" customHeight="1">
      <c r="A1320" s="199" t="s">
        <v>1141</v>
      </c>
      <c r="B1320" s="135">
        <v>0</v>
      </c>
      <c r="C1320" s="135">
        <v>0</v>
      </c>
      <c r="D1320" s="197">
        <v>0</v>
      </c>
      <c r="E1320" s="198" t="e">
        <f t="shared" si="22"/>
        <v>#DIV/0!</v>
      </c>
    </row>
    <row r="1321" spans="1:5" ht="19.5" customHeight="1">
      <c r="A1321" s="199" t="s">
        <v>1142</v>
      </c>
      <c r="B1321" s="135">
        <v>0</v>
      </c>
      <c r="C1321" s="135">
        <v>0</v>
      </c>
      <c r="D1321" s="197">
        <v>0</v>
      </c>
      <c r="E1321" s="198" t="e">
        <f t="shared" si="22"/>
        <v>#DIV/0!</v>
      </c>
    </row>
    <row r="1322" spans="1:5" ht="19.5" customHeight="1">
      <c r="A1322" s="199" t="s">
        <v>1143</v>
      </c>
      <c r="B1322" s="135">
        <v>0</v>
      </c>
      <c r="C1322" s="135">
        <v>0</v>
      </c>
      <c r="D1322" s="197">
        <v>0</v>
      </c>
      <c r="E1322" s="198" t="e">
        <f t="shared" si="22"/>
        <v>#DIV/0!</v>
      </c>
    </row>
    <row r="1323" spans="1:5" ht="19.5" customHeight="1">
      <c r="A1323" s="199" t="s">
        <v>1144</v>
      </c>
      <c r="B1323" s="135">
        <v>0</v>
      </c>
      <c r="C1323" s="135">
        <v>0</v>
      </c>
      <c r="D1323" s="197">
        <v>0</v>
      </c>
      <c r="E1323" s="198" t="e">
        <f t="shared" si="22"/>
        <v>#DIV/0!</v>
      </c>
    </row>
    <row r="1324" spans="1:5" ht="19.5" customHeight="1">
      <c r="A1324" s="199" t="s">
        <v>1145</v>
      </c>
      <c r="B1324" s="135">
        <v>0</v>
      </c>
      <c r="C1324" s="135">
        <v>0</v>
      </c>
      <c r="D1324" s="197">
        <v>0</v>
      </c>
      <c r="E1324" s="198" t="e">
        <f t="shared" si="22"/>
        <v>#DIV/0!</v>
      </c>
    </row>
    <row r="1325" spans="1:5" ht="19.5" customHeight="1">
      <c r="A1325" s="199" t="s">
        <v>1146</v>
      </c>
      <c r="B1325" s="135">
        <v>0</v>
      </c>
      <c r="C1325" s="135">
        <v>0</v>
      </c>
      <c r="D1325" s="197">
        <v>0</v>
      </c>
      <c r="E1325" s="198" t="e">
        <f t="shared" si="22"/>
        <v>#DIV/0!</v>
      </c>
    </row>
    <row r="1326" spans="1:5" ht="19.5" customHeight="1">
      <c r="A1326" s="199" t="s">
        <v>1147</v>
      </c>
      <c r="B1326" s="135">
        <v>0</v>
      </c>
      <c r="C1326" s="135">
        <v>0</v>
      </c>
      <c r="D1326" s="197">
        <v>0</v>
      </c>
      <c r="E1326" s="198" t="e">
        <f t="shared" si="22"/>
        <v>#DIV/0!</v>
      </c>
    </row>
    <row r="1327" spans="1:5" ht="19.5" customHeight="1">
      <c r="A1327" s="199" t="s">
        <v>1148</v>
      </c>
      <c r="B1327" s="135">
        <v>0</v>
      </c>
      <c r="C1327" s="135">
        <v>0</v>
      </c>
      <c r="D1327" s="197">
        <v>0</v>
      </c>
      <c r="E1327" s="198" t="e">
        <f t="shared" si="22"/>
        <v>#DIV/0!</v>
      </c>
    </row>
    <row r="1328" spans="1:5" ht="19.5" customHeight="1">
      <c r="A1328" s="199" t="s">
        <v>1149</v>
      </c>
      <c r="B1328" s="135">
        <v>0</v>
      </c>
      <c r="C1328" s="135">
        <v>0</v>
      </c>
      <c r="D1328" s="197">
        <v>0</v>
      </c>
      <c r="E1328" s="198" t="e">
        <f t="shared" si="22"/>
        <v>#DIV/0!</v>
      </c>
    </row>
    <row r="1329" spans="1:5" ht="19.5" customHeight="1">
      <c r="A1329" s="199" t="s">
        <v>130</v>
      </c>
      <c r="B1329" s="135">
        <v>0</v>
      </c>
      <c r="C1329" s="135">
        <v>0</v>
      </c>
      <c r="D1329" s="197">
        <v>0</v>
      </c>
      <c r="E1329" s="198" t="e">
        <f t="shared" si="22"/>
        <v>#DIV/0!</v>
      </c>
    </row>
    <row r="1330" spans="1:5" ht="19.5" customHeight="1">
      <c r="A1330" s="199" t="s">
        <v>1150</v>
      </c>
      <c r="B1330" s="135">
        <v>6</v>
      </c>
      <c r="C1330" s="135">
        <v>0</v>
      </c>
      <c r="D1330" s="197">
        <v>23</v>
      </c>
      <c r="E1330" s="198">
        <f t="shared" si="22"/>
        <v>283.33333333333337</v>
      </c>
    </row>
    <row r="1331" spans="1:5" ht="19.5" customHeight="1">
      <c r="A1331" s="196" t="s">
        <v>1151</v>
      </c>
      <c r="B1331" s="135">
        <v>0</v>
      </c>
      <c r="C1331" s="135">
        <v>0</v>
      </c>
      <c r="D1331" s="197">
        <v>0</v>
      </c>
      <c r="E1331" s="198" t="e">
        <f t="shared" si="22"/>
        <v>#DIV/0!</v>
      </c>
    </row>
    <row r="1332" spans="1:5" ht="19.5" customHeight="1">
      <c r="A1332" s="199" t="s">
        <v>121</v>
      </c>
      <c r="B1332" s="135">
        <v>0</v>
      </c>
      <c r="C1332" s="135">
        <v>0</v>
      </c>
      <c r="D1332" s="197">
        <v>0</v>
      </c>
      <c r="E1332" s="198" t="e">
        <f t="shared" si="22"/>
        <v>#DIV/0!</v>
      </c>
    </row>
    <row r="1333" spans="1:5" ht="19.5" customHeight="1">
      <c r="A1333" s="199" t="s">
        <v>122</v>
      </c>
      <c r="B1333" s="135">
        <v>0</v>
      </c>
      <c r="C1333" s="135">
        <v>0</v>
      </c>
      <c r="D1333" s="197">
        <v>0</v>
      </c>
      <c r="E1333" s="198" t="e">
        <f aca="true" t="shared" si="23" ref="E1333:E1367">D1333/B1333*100-100</f>
        <v>#DIV/0!</v>
      </c>
    </row>
    <row r="1334" spans="1:5" ht="19.5" customHeight="1">
      <c r="A1334" s="199" t="s">
        <v>123</v>
      </c>
      <c r="B1334" s="135">
        <v>0</v>
      </c>
      <c r="C1334" s="135">
        <v>0</v>
      </c>
      <c r="D1334" s="197">
        <v>0</v>
      </c>
      <c r="E1334" s="198" t="e">
        <f t="shared" si="23"/>
        <v>#DIV/0!</v>
      </c>
    </row>
    <row r="1335" spans="1:5" ht="19.5" customHeight="1">
      <c r="A1335" s="199" t="s">
        <v>1152</v>
      </c>
      <c r="B1335" s="135">
        <v>0</v>
      </c>
      <c r="C1335" s="135">
        <v>0</v>
      </c>
      <c r="D1335" s="197">
        <v>0</v>
      </c>
      <c r="E1335" s="198" t="e">
        <f t="shared" si="23"/>
        <v>#DIV/0!</v>
      </c>
    </row>
    <row r="1336" spans="1:5" ht="19.5" customHeight="1">
      <c r="A1336" s="199" t="s">
        <v>1153</v>
      </c>
      <c r="B1336" s="135">
        <v>0</v>
      </c>
      <c r="C1336" s="135">
        <v>0</v>
      </c>
      <c r="D1336" s="197">
        <v>0</v>
      </c>
      <c r="E1336" s="198" t="e">
        <f t="shared" si="23"/>
        <v>#DIV/0!</v>
      </c>
    </row>
    <row r="1337" spans="1:5" ht="19.5" customHeight="1">
      <c r="A1337" s="199" t="s">
        <v>1154</v>
      </c>
      <c r="B1337" s="135">
        <v>0</v>
      </c>
      <c r="C1337" s="135">
        <v>0</v>
      </c>
      <c r="D1337" s="197">
        <v>0</v>
      </c>
      <c r="E1337" s="198" t="e">
        <f t="shared" si="23"/>
        <v>#DIV/0!</v>
      </c>
    </row>
    <row r="1338" spans="1:5" ht="19.5" customHeight="1">
      <c r="A1338" s="199" t="s">
        <v>1155</v>
      </c>
      <c r="B1338" s="135">
        <v>0</v>
      </c>
      <c r="C1338" s="135">
        <v>0</v>
      </c>
      <c r="D1338" s="197">
        <v>0</v>
      </c>
      <c r="E1338" s="198" t="e">
        <f t="shared" si="23"/>
        <v>#DIV/0!</v>
      </c>
    </row>
    <row r="1339" spans="1:5" ht="19.5" customHeight="1">
      <c r="A1339" s="199" t="s">
        <v>1156</v>
      </c>
      <c r="B1339" s="135">
        <v>0</v>
      </c>
      <c r="C1339" s="135">
        <v>0</v>
      </c>
      <c r="D1339" s="197">
        <v>0</v>
      </c>
      <c r="E1339" s="198" t="e">
        <f t="shared" si="23"/>
        <v>#DIV/0!</v>
      </c>
    </row>
    <row r="1340" spans="1:5" ht="19.5" customHeight="1">
      <c r="A1340" s="199" t="s">
        <v>1157</v>
      </c>
      <c r="B1340" s="135">
        <v>0</v>
      </c>
      <c r="C1340" s="135">
        <v>0</v>
      </c>
      <c r="D1340" s="197">
        <v>0</v>
      </c>
      <c r="E1340" s="198" t="e">
        <f t="shared" si="23"/>
        <v>#DIV/0!</v>
      </c>
    </row>
    <row r="1341" spans="1:5" ht="19.5" customHeight="1">
      <c r="A1341" s="199" t="s">
        <v>1158</v>
      </c>
      <c r="B1341" s="135">
        <v>0</v>
      </c>
      <c r="C1341" s="135">
        <v>0</v>
      </c>
      <c r="D1341" s="197">
        <v>0</v>
      </c>
      <c r="E1341" s="198" t="e">
        <f t="shared" si="23"/>
        <v>#DIV/0!</v>
      </c>
    </row>
    <row r="1342" spans="1:5" ht="19.5" customHeight="1">
      <c r="A1342" s="199" t="s">
        <v>1159</v>
      </c>
      <c r="B1342" s="135">
        <v>0</v>
      </c>
      <c r="C1342" s="135">
        <v>0</v>
      </c>
      <c r="D1342" s="197">
        <v>0</v>
      </c>
      <c r="E1342" s="198" t="e">
        <f t="shared" si="23"/>
        <v>#DIV/0!</v>
      </c>
    </row>
    <row r="1343" spans="1:5" ht="19.5" customHeight="1">
      <c r="A1343" s="199" t="s">
        <v>130</v>
      </c>
      <c r="B1343" s="135">
        <v>0</v>
      </c>
      <c r="C1343" s="135">
        <v>0</v>
      </c>
      <c r="D1343" s="197">
        <v>0</v>
      </c>
      <c r="E1343" s="198" t="e">
        <f t="shared" si="23"/>
        <v>#DIV/0!</v>
      </c>
    </row>
    <row r="1344" spans="1:5" ht="19.5" customHeight="1">
      <c r="A1344" s="199" t="s">
        <v>1160</v>
      </c>
      <c r="B1344" s="135">
        <v>0</v>
      </c>
      <c r="C1344" s="135">
        <v>0</v>
      </c>
      <c r="D1344" s="197">
        <v>0</v>
      </c>
      <c r="E1344" s="198" t="e">
        <f t="shared" si="23"/>
        <v>#DIV/0!</v>
      </c>
    </row>
    <row r="1345" spans="1:5" ht="19.5" customHeight="1">
      <c r="A1345" s="196" t="s">
        <v>1161</v>
      </c>
      <c r="B1345" s="135">
        <v>0</v>
      </c>
      <c r="C1345" s="135">
        <v>0</v>
      </c>
      <c r="D1345" s="197">
        <v>0</v>
      </c>
      <c r="E1345" s="198" t="e">
        <f t="shared" si="23"/>
        <v>#DIV/0!</v>
      </c>
    </row>
    <row r="1346" spans="1:5" ht="19.5" customHeight="1">
      <c r="A1346" s="199" t="s">
        <v>1162</v>
      </c>
      <c r="B1346" s="135">
        <v>0</v>
      </c>
      <c r="C1346" s="135">
        <v>0</v>
      </c>
      <c r="D1346" s="197">
        <v>0</v>
      </c>
      <c r="E1346" s="198" t="e">
        <f t="shared" si="23"/>
        <v>#DIV/0!</v>
      </c>
    </row>
    <row r="1347" spans="1:5" ht="19.5" customHeight="1">
      <c r="A1347" s="199" t="s">
        <v>1163</v>
      </c>
      <c r="B1347" s="135">
        <v>0</v>
      </c>
      <c r="C1347" s="135">
        <v>0</v>
      </c>
      <c r="D1347" s="197">
        <v>0</v>
      </c>
      <c r="E1347" s="198" t="e">
        <f t="shared" si="23"/>
        <v>#DIV/0!</v>
      </c>
    </row>
    <row r="1348" spans="1:5" ht="19.5" customHeight="1">
      <c r="A1348" s="199" t="s">
        <v>1164</v>
      </c>
      <c r="B1348" s="135">
        <v>0</v>
      </c>
      <c r="C1348" s="135">
        <v>0</v>
      </c>
      <c r="D1348" s="197">
        <v>0</v>
      </c>
      <c r="E1348" s="198" t="e">
        <f t="shared" si="23"/>
        <v>#DIV/0!</v>
      </c>
    </row>
    <row r="1349" spans="1:5" ht="19.5" customHeight="1">
      <c r="A1349" s="199" t="s">
        <v>1165</v>
      </c>
      <c r="B1349" s="135">
        <v>0</v>
      </c>
      <c r="C1349" s="135">
        <v>0</v>
      </c>
      <c r="D1349" s="197">
        <v>0</v>
      </c>
      <c r="E1349" s="198" t="e">
        <f t="shared" si="23"/>
        <v>#DIV/0!</v>
      </c>
    </row>
    <row r="1350" spans="1:5" ht="19.5" customHeight="1">
      <c r="A1350" s="196" t="s">
        <v>1166</v>
      </c>
      <c r="B1350" s="135">
        <v>0</v>
      </c>
      <c r="C1350" s="135">
        <v>0</v>
      </c>
      <c r="D1350" s="197">
        <v>0</v>
      </c>
      <c r="E1350" s="198" t="e">
        <f t="shared" si="23"/>
        <v>#DIV/0!</v>
      </c>
    </row>
    <row r="1351" spans="1:5" ht="19.5" customHeight="1">
      <c r="A1351" s="199" t="s">
        <v>1167</v>
      </c>
      <c r="B1351" s="135">
        <v>0</v>
      </c>
      <c r="C1351" s="135">
        <v>0</v>
      </c>
      <c r="D1351" s="197">
        <v>0</v>
      </c>
      <c r="E1351" s="198" t="e">
        <f t="shared" si="23"/>
        <v>#DIV/0!</v>
      </c>
    </row>
    <row r="1352" spans="1:5" ht="19.5" customHeight="1">
      <c r="A1352" s="199" t="s">
        <v>1168</v>
      </c>
      <c r="B1352" s="135">
        <v>0</v>
      </c>
      <c r="C1352" s="135">
        <v>0</v>
      </c>
      <c r="D1352" s="197">
        <v>0</v>
      </c>
      <c r="E1352" s="198" t="e">
        <f t="shared" si="23"/>
        <v>#DIV/0!</v>
      </c>
    </row>
    <row r="1353" spans="1:5" ht="19.5" customHeight="1">
      <c r="A1353" s="199" t="s">
        <v>1169</v>
      </c>
      <c r="B1353" s="135">
        <v>0</v>
      </c>
      <c r="C1353" s="135">
        <v>0</v>
      </c>
      <c r="D1353" s="197">
        <v>0</v>
      </c>
      <c r="E1353" s="198" t="e">
        <f t="shared" si="23"/>
        <v>#DIV/0!</v>
      </c>
    </row>
    <row r="1354" spans="1:5" ht="19.5" customHeight="1">
      <c r="A1354" s="199" t="s">
        <v>1170</v>
      </c>
      <c r="B1354" s="135">
        <v>0</v>
      </c>
      <c r="C1354" s="135">
        <v>0</v>
      </c>
      <c r="D1354" s="197">
        <v>0</v>
      </c>
      <c r="E1354" s="198" t="e">
        <f t="shared" si="23"/>
        <v>#DIV/0!</v>
      </c>
    </row>
    <row r="1355" spans="1:5" ht="19.5" customHeight="1">
      <c r="A1355" s="199" t="s">
        <v>1171</v>
      </c>
      <c r="B1355" s="135">
        <v>0</v>
      </c>
      <c r="C1355" s="135">
        <v>0</v>
      </c>
      <c r="D1355" s="197">
        <v>0</v>
      </c>
      <c r="E1355" s="198" t="e">
        <f t="shared" si="23"/>
        <v>#DIV/0!</v>
      </c>
    </row>
    <row r="1356" spans="1:5" ht="19.5" customHeight="1">
      <c r="A1356" s="196" t="s">
        <v>1172</v>
      </c>
      <c r="B1356" s="135">
        <v>23</v>
      </c>
      <c r="C1356" s="135">
        <v>0</v>
      </c>
      <c r="D1356" s="197">
        <v>23</v>
      </c>
      <c r="E1356" s="198">
        <f t="shared" si="23"/>
        <v>0</v>
      </c>
    </row>
    <row r="1357" spans="1:5" ht="19.5" customHeight="1">
      <c r="A1357" s="199" t="s">
        <v>1173</v>
      </c>
      <c r="B1357" s="135">
        <v>0</v>
      </c>
      <c r="C1357" s="135">
        <v>0</v>
      </c>
      <c r="D1357" s="197">
        <v>0</v>
      </c>
      <c r="E1357" s="198" t="e">
        <f t="shared" si="23"/>
        <v>#DIV/0!</v>
      </c>
    </row>
    <row r="1358" spans="1:5" ht="19.5" customHeight="1">
      <c r="A1358" s="199" t="s">
        <v>1174</v>
      </c>
      <c r="B1358" s="135">
        <v>0</v>
      </c>
      <c r="C1358" s="135">
        <v>0</v>
      </c>
      <c r="D1358" s="197">
        <v>0</v>
      </c>
      <c r="E1358" s="198" t="e">
        <f t="shared" si="23"/>
        <v>#DIV/0!</v>
      </c>
    </row>
    <row r="1359" spans="1:5" ht="19.5" customHeight="1">
      <c r="A1359" s="199" t="s">
        <v>1175</v>
      </c>
      <c r="B1359" s="135">
        <v>0</v>
      </c>
      <c r="C1359" s="135">
        <v>0</v>
      </c>
      <c r="D1359" s="197">
        <v>0</v>
      </c>
      <c r="E1359" s="198" t="e">
        <f t="shared" si="23"/>
        <v>#DIV/0!</v>
      </c>
    </row>
    <row r="1360" spans="1:5" ht="19.5" customHeight="1">
      <c r="A1360" s="199" t="s">
        <v>1176</v>
      </c>
      <c r="B1360" s="135">
        <v>23</v>
      </c>
      <c r="C1360" s="135">
        <v>0</v>
      </c>
      <c r="D1360" s="197">
        <v>23</v>
      </c>
      <c r="E1360" s="198">
        <f t="shared" si="23"/>
        <v>0</v>
      </c>
    </row>
    <row r="1361" spans="1:5" ht="19.5" customHeight="1">
      <c r="A1361" s="199" t="s">
        <v>1177</v>
      </c>
      <c r="B1361" s="135">
        <v>0</v>
      </c>
      <c r="C1361" s="135">
        <v>0</v>
      </c>
      <c r="D1361" s="197">
        <v>0</v>
      </c>
      <c r="E1361" s="198" t="e">
        <f t="shared" si="23"/>
        <v>#DIV/0!</v>
      </c>
    </row>
    <row r="1362" spans="1:5" ht="19.5" customHeight="1">
      <c r="A1362" s="199" t="s">
        <v>1178</v>
      </c>
      <c r="B1362" s="135">
        <v>0</v>
      </c>
      <c r="C1362" s="135">
        <v>0</v>
      </c>
      <c r="D1362" s="197">
        <v>0</v>
      </c>
      <c r="E1362" s="198" t="e">
        <f t="shared" si="23"/>
        <v>#DIV/0!</v>
      </c>
    </row>
    <row r="1363" spans="1:5" ht="19.5" customHeight="1">
      <c r="A1363" s="199" t="s">
        <v>1179</v>
      </c>
      <c r="B1363" s="135">
        <v>0</v>
      </c>
      <c r="C1363" s="135">
        <v>0</v>
      </c>
      <c r="D1363" s="197">
        <v>0</v>
      </c>
      <c r="E1363" s="198" t="e">
        <f t="shared" si="23"/>
        <v>#DIV/0!</v>
      </c>
    </row>
    <row r="1364" spans="1:5" ht="19.5" customHeight="1">
      <c r="A1364" s="199" t="s">
        <v>1180</v>
      </c>
      <c r="B1364" s="135">
        <v>0</v>
      </c>
      <c r="C1364" s="135">
        <v>0</v>
      </c>
      <c r="D1364" s="197">
        <v>0</v>
      </c>
      <c r="E1364" s="198" t="e">
        <f t="shared" si="23"/>
        <v>#DIV/0!</v>
      </c>
    </row>
    <row r="1365" spans="1:5" ht="19.5" customHeight="1">
      <c r="A1365" s="199" t="s">
        <v>1181</v>
      </c>
      <c r="B1365" s="135">
        <v>0</v>
      </c>
      <c r="C1365" s="135">
        <v>0</v>
      </c>
      <c r="D1365" s="197">
        <v>0</v>
      </c>
      <c r="E1365" s="198" t="e">
        <f t="shared" si="23"/>
        <v>#DIV/0!</v>
      </c>
    </row>
    <row r="1366" spans="1:5" ht="19.5" customHeight="1">
      <c r="A1366" s="199" t="s">
        <v>1182</v>
      </c>
      <c r="B1366" s="135">
        <v>0</v>
      </c>
      <c r="C1366" s="135">
        <v>0</v>
      </c>
      <c r="D1366" s="197">
        <v>0</v>
      </c>
      <c r="E1366" s="198" t="e">
        <f t="shared" si="23"/>
        <v>#DIV/0!</v>
      </c>
    </row>
    <row r="1367" spans="1:5" ht="19.5" customHeight="1">
      <c r="A1367" s="199" t="s">
        <v>1183</v>
      </c>
      <c r="B1367" s="135">
        <v>0</v>
      </c>
      <c r="C1367" s="135">
        <v>0</v>
      </c>
      <c r="D1367" s="197">
        <v>0</v>
      </c>
      <c r="E1367" s="198" t="e">
        <f t="shared" si="23"/>
        <v>#DIV/0!</v>
      </c>
    </row>
    <row r="1368" spans="1:5" ht="19.5" customHeight="1">
      <c r="A1368" s="196" t="s">
        <v>1184</v>
      </c>
      <c r="B1368" s="135"/>
      <c r="C1368" s="135">
        <v>3570</v>
      </c>
      <c r="D1368" s="197"/>
      <c r="E1368" s="198" t="e">
        <f aca="true" t="shared" si="24" ref="E1368:E1384">D1368/B1368*100-100</f>
        <v>#DIV/0!</v>
      </c>
    </row>
    <row r="1369" spans="1:5" ht="19.5" customHeight="1">
      <c r="A1369" s="196" t="s">
        <v>1185</v>
      </c>
      <c r="B1369" s="135">
        <v>554</v>
      </c>
      <c r="C1369" s="135">
        <v>12068</v>
      </c>
      <c r="D1369" s="197">
        <v>2027</v>
      </c>
      <c r="E1369" s="198">
        <f t="shared" si="24"/>
        <v>265.884476534296</v>
      </c>
    </row>
    <row r="1370" spans="1:5" ht="19.5" customHeight="1">
      <c r="A1370" s="196" t="s">
        <v>1186</v>
      </c>
      <c r="B1370" s="135">
        <v>554</v>
      </c>
      <c r="C1370" s="135">
        <v>12068</v>
      </c>
      <c r="D1370" s="197">
        <v>2027</v>
      </c>
      <c r="E1370" s="198">
        <f t="shared" si="24"/>
        <v>265.884476534296</v>
      </c>
    </row>
    <row r="1371" spans="1:5" ht="19.5" customHeight="1">
      <c r="A1371" s="199" t="s">
        <v>1187</v>
      </c>
      <c r="B1371" s="135">
        <v>554</v>
      </c>
      <c r="C1371" s="135">
        <v>12068</v>
      </c>
      <c r="D1371" s="197">
        <v>2027</v>
      </c>
      <c r="E1371" s="198">
        <f t="shared" si="24"/>
        <v>265.884476534296</v>
      </c>
    </row>
    <row r="1372" spans="1:5" ht="19.5" customHeight="1">
      <c r="A1372" s="196" t="s">
        <v>1188</v>
      </c>
      <c r="B1372" s="135">
        <v>604</v>
      </c>
      <c r="C1372" s="135"/>
      <c r="D1372" s="197">
        <v>2353</v>
      </c>
      <c r="E1372" s="198">
        <f t="shared" si="24"/>
        <v>289.56953642384104</v>
      </c>
    </row>
    <row r="1373" spans="1:5" ht="19.5" customHeight="1">
      <c r="A1373" s="196" t="s">
        <v>1189</v>
      </c>
      <c r="B1373" s="135">
        <v>0</v>
      </c>
      <c r="C1373" s="135"/>
      <c r="D1373" s="197">
        <v>0</v>
      </c>
      <c r="E1373" s="198" t="e">
        <f t="shared" si="24"/>
        <v>#DIV/0!</v>
      </c>
    </row>
    <row r="1374" spans="1:5" ht="19.5" customHeight="1">
      <c r="A1374" s="196" t="s">
        <v>1190</v>
      </c>
      <c r="B1374" s="135">
        <v>0</v>
      </c>
      <c r="C1374" s="135"/>
      <c r="D1374" s="197">
        <v>0</v>
      </c>
      <c r="E1374" s="198" t="e">
        <f t="shared" si="24"/>
        <v>#DIV/0!</v>
      </c>
    </row>
    <row r="1375" spans="1:5" ht="19.5" customHeight="1">
      <c r="A1375" s="196" t="s">
        <v>1191</v>
      </c>
      <c r="B1375" s="135">
        <v>604</v>
      </c>
      <c r="C1375" s="135"/>
      <c r="D1375" s="197">
        <v>2353</v>
      </c>
      <c r="E1375" s="198">
        <f t="shared" si="24"/>
        <v>289.56953642384104</v>
      </c>
    </row>
    <row r="1376" spans="1:5" ht="19.5" customHeight="1">
      <c r="A1376" s="199" t="s">
        <v>1192</v>
      </c>
      <c r="B1376" s="135">
        <v>604</v>
      </c>
      <c r="C1376" s="135"/>
      <c r="D1376" s="197">
        <v>2353</v>
      </c>
      <c r="E1376" s="198">
        <f t="shared" si="24"/>
        <v>289.56953642384104</v>
      </c>
    </row>
    <row r="1377" spans="1:5" ht="19.5" customHeight="1">
      <c r="A1377" s="199" t="s">
        <v>1193</v>
      </c>
      <c r="B1377" s="135">
        <v>0</v>
      </c>
      <c r="C1377" s="135"/>
      <c r="D1377" s="197">
        <v>0</v>
      </c>
      <c r="E1377" s="198" t="e">
        <f t="shared" si="24"/>
        <v>#DIV/0!</v>
      </c>
    </row>
    <row r="1378" spans="1:5" ht="19.5" customHeight="1">
      <c r="A1378" s="199" t="s">
        <v>1194</v>
      </c>
      <c r="B1378" s="135">
        <v>0</v>
      </c>
      <c r="C1378" s="135"/>
      <c r="D1378" s="197">
        <v>0</v>
      </c>
      <c r="E1378" s="198" t="e">
        <f t="shared" si="24"/>
        <v>#DIV/0!</v>
      </c>
    </row>
    <row r="1379" spans="1:5" ht="19.5" customHeight="1">
      <c r="A1379" s="199" t="s">
        <v>1195</v>
      </c>
      <c r="B1379" s="135">
        <v>0</v>
      </c>
      <c r="C1379" s="135"/>
      <c r="D1379" s="197">
        <v>0</v>
      </c>
      <c r="E1379" s="198" t="e">
        <f t="shared" si="24"/>
        <v>#DIV/0!</v>
      </c>
    </row>
    <row r="1380" spans="1:5" ht="19.5" customHeight="1">
      <c r="A1380" s="196" t="s">
        <v>1196</v>
      </c>
      <c r="B1380" s="135">
        <v>10</v>
      </c>
      <c r="C1380" s="135"/>
      <c r="D1380" s="197">
        <v>13</v>
      </c>
      <c r="E1380" s="198">
        <f t="shared" si="24"/>
        <v>30</v>
      </c>
    </row>
    <row r="1381" spans="1:5" ht="19.5" customHeight="1">
      <c r="A1381" s="196" t="s">
        <v>1197</v>
      </c>
      <c r="B1381" s="135">
        <v>0</v>
      </c>
      <c r="C1381" s="135"/>
      <c r="D1381" s="197">
        <v>0</v>
      </c>
      <c r="E1381" s="198" t="e">
        <f t="shared" si="24"/>
        <v>#DIV/0!</v>
      </c>
    </row>
    <row r="1382" spans="1:208" s="185" customFormat="1" ht="19.5" customHeight="1">
      <c r="A1382" s="196" t="s">
        <v>1198</v>
      </c>
      <c r="B1382" s="135">
        <v>0</v>
      </c>
      <c r="C1382" s="135"/>
      <c r="D1382" s="197">
        <v>0</v>
      </c>
      <c r="E1382" s="198" t="e">
        <f t="shared" si="24"/>
        <v>#DIV/0!</v>
      </c>
      <c r="F1382" s="200"/>
      <c r="G1382" s="200"/>
      <c r="H1382" s="200"/>
      <c r="I1382" s="200"/>
      <c r="J1382" s="200"/>
      <c r="K1382" s="200"/>
      <c r="L1382" s="200"/>
      <c r="M1382" s="200"/>
      <c r="N1382" s="200"/>
      <c r="O1382" s="200"/>
      <c r="P1382" s="200"/>
      <c r="Q1382" s="200"/>
      <c r="R1382" s="200"/>
      <c r="S1382" s="200"/>
      <c r="T1382" s="200"/>
      <c r="U1382" s="200"/>
      <c r="V1382" s="200"/>
      <c r="W1382" s="200"/>
      <c r="X1382" s="200"/>
      <c r="Y1382" s="200"/>
      <c r="Z1382" s="200"/>
      <c r="AA1382" s="200"/>
      <c r="AB1382" s="200"/>
      <c r="AC1382" s="200"/>
      <c r="AD1382" s="200"/>
      <c r="AE1382" s="200"/>
      <c r="AF1382" s="200"/>
      <c r="AG1382" s="200"/>
      <c r="AH1382" s="200"/>
      <c r="AI1382" s="200"/>
      <c r="AJ1382" s="200"/>
      <c r="AK1382" s="200"/>
      <c r="AL1382" s="200"/>
      <c r="AM1382" s="200"/>
      <c r="AN1382" s="200"/>
      <c r="AO1382" s="200"/>
      <c r="AP1382" s="200"/>
      <c r="AQ1382" s="200"/>
      <c r="AR1382" s="200"/>
      <c r="AS1382" s="200"/>
      <c r="AT1382" s="200"/>
      <c r="AU1382" s="200"/>
      <c r="AV1382" s="200"/>
      <c r="AW1382" s="200"/>
      <c r="AX1382" s="200"/>
      <c r="AY1382" s="200"/>
      <c r="AZ1382" s="200"/>
      <c r="BA1382" s="200"/>
      <c r="BB1382" s="200"/>
      <c r="BC1382" s="200"/>
      <c r="BD1382" s="200"/>
      <c r="BE1382" s="200"/>
      <c r="BF1382" s="200"/>
      <c r="BG1382" s="200"/>
      <c r="BH1382" s="200"/>
      <c r="BI1382" s="200"/>
      <c r="BJ1382" s="200"/>
      <c r="BK1382" s="200"/>
      <c r="BL1382" s="200"/>
      <c r="BM1382" s="200"/>
      <c r="BN1382" s="200"/>
      <c r="BO1382" s="200"/>
      <c r="BP1382" s="200"/>
      <c r="BQ1382" s="200"/>
      <c r="BR1382" s="200"/>
      <c r="BS1382" s="200"/>
      <c r="BT1382" s="200"/>
      <c r="BU1382" s="200"/>
      <c r="BV1382" s="200"/>
      <c r="BW1382" s="200"/>
      <c r="BX1382" s="200"/>
      <c r="BY1382" s="200"/>
      <c r="BZ1382" s="200"/>
      <c r="CA1382" s="200"/>
      <c r="CB1382" s="200"/>
      <c r="CC1382" s="200"/>
      <c r="CD1382" s="200"/>
      <c r="CE1382" s="200"/>
      <c r="CF1382" s="200"/>
      <c r="CG1382" s="200"/>
      <c r="CH1382" s="200"/>
      <c r="CI1382" s="200"/>
      <c r="CJ1382" s="200"/>
      <c r="CK1382" s="200"/>
      <c r="CL1382" s="200"/>
      <c r="CM1382" s="200"/>
      <c r="CN1382" s="200"/>
      <c r="CO1382" s="200"/>
      <c r="CP1382" s="200"/>
      <c r="CQ1382" s="200"/>
      <c r="CR1382" s="200"/>
      <c r="CS1382" s="200"/>
      <c r="CT1382" s="200"/>
      <c r="CU1382" s="200"/>
      <c r="CV1382" s="200"/>
      <c r="CW1382" s="200"/>
      <c r="CX1382" s="200"/>
      <c r="CY1382" s="200"/>
      <c r="CZ1382" s="200"/>
      <c r="DA1382" s="200"/>
      <c r="DB1382" s="200"/>
      <c r="DC1382" s="200"/>
      <c r="DD1382" s="200"/>
      <c r="DE1382" s="200"/>
      <c r="DF1382" s="200"/>
      <c r="DG1382" s="200"/>
      <c r="DH1382" s="200"/>
      <c r="DI1382" s="200"/>
      <c r="DJ1382" s="200"/>
      <c r="DK1382" s="200"/>
      <c r="DL1382" s="200"/>
      <c r="DM1382" s="200"/>
      <c r="DN1382" s="200"/>
      <c r="DO1382" s="200"/>
      <c r="DP1382" s="200"/>
      <c r="DQ1382" s="200"/>
      <c r="DR1382" s="200"/>
      <c r="DS1382" s="200"/>
      <c r="DT1382" s="200"/>
      <c r="DU1382" s="200"/>
      <c r="DV1382" s="200"/>
      <c r="DW1382" s="200"/>
      <c r="DX1382" s="200"/>
      <c r="DY1382" s="200"/>
      <c r="DZ1382" s="200"/>
      <c r="EA1382" s="200"/>
      <c r="EB1382" s="200"/>
      <c r="EC1382" s="200"/>
      <c r="ED1382" s="200"/>
      <c r="EE1382" s="200"/>
      <c r="EF1382" s="200"/>
      <c r="EG1382" s="200"/>
      <c r="EH1382" s="200"/>
      <c r="EI1382" s="200"/>
      <c r="EJ1382" s="200"/>
      <c r="EK1382" s="200"/>
      <c r="EL1382" s="200"/>
      <c r="EM1382" s="200"/>
      <c r="EN1382" s="200"/>
      <c r="EO1382" s="200"/>
      <c r="EP1382" s="200"/>
      <c r="EQ1382" s="200"/>
      <c r="ER1382" s="200"/>
      <c r="ES1382" s="200"/>
      <c r="ET1382" s="200"/>
      <c r="EU1382" s="200"/>
      <c r="EV1382" s="200"/>
      <c r="EW1382" s="200"/>
      <c r="EX1382" s="200"/>
      <c r="EY1382" s="200"/>
      <c r="EZ1382" s="200"/>
      <c r="FA1382" s="200"/>
      <c r="FB1382" s="200"/>
      <c r="FC1382" s="200"/>
      <c r="FD1382" s="200"/>
      <c r="FE1382" s="200"/>
      <c r="FF1382" s="200"/>
      <c r="FG1382" s="200"/>
      <c r="FH1382" s="200"/>
      <c r="FI1382" s="200"/>
      <c r="FJ1382" s="200"/>
      <c r="FK1382" s="200"/>
      <c r="FL1382" s="200"/>
      <c r="FM1382" s="200"/>
      <c r="FN1382" s="200"/>
      <c r="FO1382" s="200"/>
      <c r="FP1382" s="200"/>
      <c r="FQ1382" s="200"/>
      <c r="FR1382" s="200"/>
      <c r="FS1382" s="200"/>
      <c r="FT1382" s="200"/>
      <c r="FU1382" s="200"/>
      <c r="FV1382" s="200"/>
      <c r="FW1382" s="200"/>
      <c r="FX1382" s="200"/>
      <c r="FY1382" s="200"/>
      <c r="FZ1382" s="200"/>
      <c r="GA1382" s="200"/>
      <c r="GB1382" s="200"/>
      <c r="GC1382" s="200"/>
      <c r="GD1382" s="200"/>
      <c r="GE1382" s="200"/>
      <c r="GF1382" s="200"/>
      <c r="GG1382" s="200"/>
      <c r="GH1382" s="200"/>
      <c r="GI1382" s="200"/>
      <c r="GJ1382" s="200"/>
      <c r="GK1382" s="200"/>
      <c r="GL1382" s="200"/>
      <c r="GM1382" s="200"/>
      <c r="GN1382" s="200"/>
      <c r="GO1382" s="200"/>
      <c r="GP1382" s="200"/>
      <c r="GQ1382" s="200"/>
      <c r="GR1382" s="200"/>
      <c r="GS1382" s="200"/>
      <c r="GT1382" s="200"/>
      <c r="GU1382" s="200"/>
      <c r="GV1382" s="200"/>
      <c r="GW1382" s="200"/>
      <c r="GX1382" s="200"/>
      <c r="GY1382" s="200"/>
      <c r="GZ1382" s="200"/>
    </row>
    <row r="1383" spans="1:5" ht="17.25" customHeight="1">
      <c r="A1383" s="196" t="s">
        <v>1199</v>
      </c>
      <c r="B1383" s="135">
        <v>10</v>
      </c>
      <c r="C1383" s="135"/>
      <c r="D1383" s="197">
        <v>13</v>
      </c>
      <c r="E1383" s="198">
        <f t="shared" si="24"/>
        <v>30</v>
      </c>
    </row>
    <row r="1384" spans="1:5" ht="14.25">
      <c r="A1384" s="125" t="s">
        <v>1200</v>
      </c>
      <c r="B1384" s="197">
        <v>265403</v>
      </c>
      <c r="C1384" s="197">
        <v>194000</v>
      </c>
      <c r="D1384" s="197">
        <v>272418</v>
      </c>
      <c r="E1384" s="198">
        <f t="shared" si="24"/>
        <v>2.643150228143611</v>
      </c>
    </row>
  </sheetData>
  <sheetProtection/>
  <mergeCells count="2">
    <mergeCell ref="A2:E2"/>
    <mergeCell ref="A3:C3"/>
  </mergeCells>
  <printOptions gridLines="1" horizontalCentered="1"/>
  <pageMargins left="0.23999999999999996" right="0.23999999999999996" top="0.28" bottom="0.39" header="0" footer="0"/>
  <pageSetup blackAndWhite="1" horizontalDpi="600" verticalDpi="600" orientation="portrait" paperSize="9" scale="77"/>
  <headerFooter scaleWithDoc="0" alignWithMargins="0">
    <oddFooter>&amp;C第 &amp;P 页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showZeros="0" workbookViewId="0" topLeftCell="A1">
      <selection activeCell="S28" sqref="S28"/>
    </sheetView>
  </sheetViews>
  <sheetFormatPr defaultColWidth="8.00390625" defaultRowHeight="14.25"/>
  <cols>
    <col min="1" max="1" width="17.375" style="174" customWidth="1"/>
    <col min="2" max="2" width="35.25390625" style="175" customWidth="1"/>
    <col min="3" max="3" width="24.625" style="174" customWidth="1"/>
    <col min="4" max="4" width="18.50390625" style="174" customWidth="1"/>
    <col min="5" max="16384" width="8.00390625" style="174" customWidth="1"/>
  </cols>
  <sheetData>
    <row r="1" ht="12.75">
      <c r="A1" s="176" t="s">
        <v>1201</v>
      </c>
    </row>
    <row r="2" spans="1:3" ht="22.5">
      <c r="A2" s="177" t="s">
        <v>1202</v>
      </c>
      <c r="B2" s="177"/>
      <c r="C2" s="177"/>
    </row>
    <row r="3" spans="1:3" ht="13.5">
      <c r="A3" s="178"/>
      <c r="C3" s="179" t="s">
        <v>84</v>
      </c>
    </row>
    <row r="4" spans="1:3" ht="51.75" customHeight="1">
      <c r="A4" s="180" t="s">
        <v>1203</v>
      </c>
      <c r="B4" s="180" t="s">
        <v>1204</v>
      </c>
      <c r="C4" s="180" t="s">
        <v>1205</v>
      </c>
    </row>
    <row r="5" spans="1:3" ht="17.25" customHeight="1">
      <c r="A5" s="128"/>
      <c r="B5" s="181" t="s">
        <v>1206</v>
      </c>
      <c r="C5" s="182">
        <v>157672</v>
      </c>
    </row>
    <row r="6" spans="1:3" ht="17.25" customHeight="1">
      <c r="A6" s="128">
        <v>501</v>
      </c>
      <c r="B6" s="125" t="s">
        <v>1207</v>
      </c>
      <c r="C6" s="182">
        <v>23803</v>
      </c>
    </row>
    <row r="7" spans="1:3" ht="17.25" customHeight="1">
      <c r="A7" s="128">
        <v>50101</v>
      </c>
      <c r="B7" s="128" t="s">
        <v>1208</v>
      </c>
      <c r="C7" s="182">
        <v>9307</v>
      </c>
    </row>
    <row r="8" spans="1:3" ht="17.25" customHeight="1">
      <c r="A8" s="128">
        <v>50102</v>
      </c>
      <c r="B8" s="128" t="s">
        <v>1209</v>
      </c>
      <c r="C8" s="182">
        <v>9056</v>
      </c>
    </row>
    <row r="9" spans="1:3" ht="17.25" customHeight="1">
      <c r="A9" s="128">
        <v>50103</v>
      </c>
      <c r="B9" s="128" t="s">
        <v>1210</v>
      </c>
      <c r="C9" s="182">
        <v>738</v>
      </c>
    </row>
    <row r="10" spans="1:3" ht="17.25" customHeight="1">
      <c r="A10" s="128">
        <v>50199</v>
      </c>
      <c r="B10" s="128" t="s">
        <v>1211</v>
      </c>
      <c r="C10" s="182">
        <v>4702</v>
      </c>
    </row>
    <row r="11" spans="1:3" ht="17.25" customHeight="1">
      <c r="A11" s="128">
        <v>502</v>
      </c>
      <c r="B11" s="125" t="s">
        <v>1212</v>
      </c>
      <c r="C11" s="182">
        <v>40365</v>
      </c>
    </row>
    <row r="12" spans="1:3" ht="17.25" customHeight="1">
      <c r="A12" s="128">
        <v>50201</v>
      </c>
      <c r="B12" s="128" t="s">
        <v>1213</v>
      </c>
      <c r="C12" s="182">
        <v>18196</v>
      </c>
    </row>
    <row r="13" spans="1:3" ht="17.25" customHeight="1">
      <c r="A13" s="128">
        <v>50202</v>
      </c>
      <c r="B13" s="128" t="s">
        <v>1214</v>
      </c>
      <c r="C13" s="182">
        <v>400</v>
      </c>
    </row>
    <row r="14" spans="1:3" ht="17.25" customHeight="1">
      <c r="A14" s="128">
        <v>50203</v>
      </c>
      <c r="B14" s="128" t="s">
        <v>1215</v>
      </c>
      <c r="C14" s="182">
        <v>497</v>
      </c>
    </row>
    <row r="15" spans="1:3" ht="17.25" customHeight="1">
      <c r="A15" s="128">
        <v>50204</v>
      </c>
      <c r="B15" s="128" t="s">
        <v>1216</v>
      </c>
      <c r="C15" s="182">
        <v>44</v>
      </c>
    </row>
    <row r="16" spans="1:3" ht="17.25" customHeight="1">
      <c r="A16" s="128">
        <v>50205</v>
      </c>
      <c r="B16" s="128" t="s">
        <v>1217</v>
      </c>
      <c r="C16" s="182">
        <v>5237</v>
      </c>
    </row>
    <row r="17" spans="1:3" ht="17.25" customHeight="1">
      <c r="A17" s="128">
        <v>50206</v>
      </c>
      <c r="B17" s="128" t="s">
        <v>1218</v>
      </c>
      <c r="C17" s="182">
        <v>155</v>
      </c>
    </row>
    <row r="18" spans="1:3" ht="17.25" customHeight="1">
      <c r="A18" s="128">
        <v>50207</v>
      </c>
      <c r="B18" s="128" t="s">
        <v>1219</v>
      </c>
      <c r="C18" s="182">
        <v>30</v>
      </c>
    </row>
    <row r="19" spans="1:3" ht="17.25" customHeight="1">
      <c r="A19" s="128">
        <v>50208</v>
      </c>
      <c r="B19" s="128" t="s">
        <v>1220</v>
      </c>
      <c r="C19" s="182">
        <v>504</v>
      </c>
    </row>
    <row r="20" spans="1:3" ht="17.25" customHeight="1">
      <c r="A20" s="128">
        <v>50209</v>
      </c>
      <c r="B20" s="128" t="s">
        <v>1221</v>
      </c>
      <c r="C20" s="182">
        <v>1648</v>
      </c>
    </row>
    <row r="21" spans="1:3" ht="17.25" customHeight="1">
      <c r="A21" s="128">
        <v>50299</v>
      </c>
      <c r="B21" s="128" t="s">
        <v>1222</v>
      </c>
      <c r="C21" s="182">
        <v>13654</v>
      </c>
    </row>
    <row r="22" spans="1:3" ht="17.25" customHeight="1">
      <c r="A22" s="128">
        <v>503</v>
      </c>
      <c r="B22" s="125" t="s">
        <v>1223</v>
      </c>
      <c r="C22" s="182">
        <v>7332</v>
      </c>
    </row>
    <row r="23" spans="1:3" ht="17.25" customHeight="1">
      <c r="A23" s="128">
        <v>50301</v>
      </c>
      <c r="B23" s="128" t="s">
        <v>1224</v>
      </c>
      <c r="C23" s="182">
        <v>0</v>
      </c>
    </row>
    <row r="24" spans="1:3" ht="17.25" customHeight="1">
      <c r="A24" s="128">
        <v>50302</v>
      </c>
      <c r="B24" s="128" t="s">
        <v>1225</v>
      </c>
      <c r="C24" s="182">
        <v>6305</v>
      </c>
    </row>
    <row r="25" spans="1:3" ht="17.25" customHeight="1">
      <c r="A25" s="128">
        <v>50303</v>
      </c>
      <c r="B25" s="128" t="s">
        <v>1226</v>
      </c>
      <c r="C25" s="182">
        <v>15</v>
      </c>
    </row>
    <row r="26" spans="1:3" ht="17.25" customHeight="1">
      <c r="A26" s="128">
        <v>50305</v>
      </c>
      <c r="B26" s="128" t="s">
        <v>1227</v>
      </c>
      <c r="C26" s="182">
        <v>0</v>
      </c>
    </row>
    <row r="27" spans="1:3" ht="17.25" customHeight="1">
      <c r="A27" s="128">
        <v>50306</v>
      </c>
      <c r="B27" s="128" t="s">
        <v>1228</v>
      </c>
      <c r="C27" s="182">
        <v>863</v>
      </c>
    </row>
    <row r="28" spans="1:3" ht="17.25" customHeight="1">
      <c r="A28" s="128">
        <v>50307</v>
      </c>
      <c r="B28" s="128" t="s">
        <v>1229</v>
      </c>
      <c r="C28" s="182">
        <v>40</v>
      </c>
    </row>
    <row r="29" spans="1:3" ht="17.25" customHeight="1">
      <c r="A29" s="128">
        <v>50399</v>
      </c>
      <c r="B29" s="128" t="s">
        <v>1230</v>
      </c>
      <c r="C29" s="182">
        <v>109</v>
      </c>
    </row>
    <row r="30" spans="1:3" ht="17.25" customHeight="1">
      <c r="A30" s="128">
        <v>504</v>
      </c>
      <c r="B30" s="125" t="s">
        <v>1231</v>
      </c>
      <c r="C30" s="182">
        <v>0</v>
      </c>
    </row>
    <row r="31" spans="1:3" ht="17.25" customHeight="1">
      <c r="A31" s="128">
        <v>50401</v>
      </c>
      <c r="B31" s="128" t="s">
        <v>1224</v>
      </c>
      <c r="C31" s="182">
        <v>0</v>
      </c>
    </row>
    <row r="32" spans="1:3" ht="17.25" customHeight="1">
      <c r="A32" s="128">
        <v>50402</v>
      </c>
      <c r="B32" s="128" t="s">
        <v>1225</v>
      </c>
      <c r="C32" s="182">
        <v>0</v>
      </c>
    </row>
    <row r="33" spans="1:3" ht="17.25" customHeight="1">
      <c r="A33" s="128">
        <v>50403</v>
      </c>
      <c r="B33" s="128" t="s">
        <v>1226</v>
      </c>
      <c r="C33" s="182">
        <v>0</v>
      </c>
    </row>
    <row r="34" spans="1:3" ht="17.25" customHeight="1">
      <c r="A34" s="128">
        <v>50404</v>
      </c>
      <c r="B34" s="128" t="s">
        <v>1228</v>
      </c>
      <c r="C34" s="182">
        <v>0</v>
      </c>
    </row>
    <row r="35" spans="1:3" ht="17.25" customHeight="1">
      <c r="A35" s="128">
        <v>50405</v>
      </c>
      <c r="B35" s="128" t="s">
        <v>1229</v>
      </c>
      <c r="C35" s="182">
        <v>0</v>
      </c>
    </row>
    <row r="36" spans="1:3" ht="17.25" customHeight="1">
      <c r="A36" s="128">
        <v>50499</v>
      </c>
      <c r="B36" s="128" t="s">
        <v>1230</v>
      </c>
      <c r="C36" s="182">
        <v>0</v>
      </c>
    </row>
    <row r="37" spans="1:3" ht="17.25" customHeight="1">
      <c r="A37" s="128">
        <v>505</v>
      </c>
      <c r="B37" s="125" t="s">
        <v>1232</v>
      </c>
      <c r="C37" s="182">
        <v>61191</v>
      </c>
    </row>
    <row r="38" spans="1:3" ht="17.25" customHeight="1">
      <c r="A38" s="128">
        <v>50501</v>
      </c>
      <c r="B38" s="128" t="s">
        <v>1233</v>
      </c>
      <c r="C38" s="182">
        <v>31199</v>
      </c>
    </row>
    <row r="39" spans="1:3" ht="17.25" customHeight="1">
      <c r="A39" s="128">
        <v>50502</v>
      </c>
      <c r="B39" s="128" t="s">
        <v>1234</v>
      </c>
      <c r="C39" s="182">
        <v>28897</v>
      </c>
    </row>
    <row r="40" spans="1:3" ht="17.25" customHeight="1">
      <c r="A40" s="128">
        <v>50599</v>
      </c>
      <c r="B40" s="128" t="s">
        <v>1235</v>
      </c>
      <c r="C40" s="182">
        <v>1095</v>
      </c>
    </row>
    <row r="41" spans="1:3" ht="17.25" customHeight="1">
      <c r="A41" s="128">
        <v>506</v>
      </c>
      <c r="B41" s="125" t="s">
        <v>1236</v>
      </c>
      <c r="C41" s="182">
        <v>997</v>
      </c>
    </row>
    <row r="42" spans="1:3" ht="17.25" customHeight="1">
      <c r="A42" s="128">
        <v>50601</v>
      </c>
      <c r="B42" s="128" t="s">
        <v>1237</v>
      </c>
      <c r="C42" s="182">
        <v>997</v>
      </c>
    </row>
    <row r="43" spans="1:3" ht="17.25" customHeight="1">
      <c r="A43" s="128">
        <v>50602</v>
      </c>
      <c r="B43" s="128" t="s">
        <v>1238</v>
      </c>
      <c r="C43" s="182">
        <v>0</v>
      </c>
    </row>
    <row r="44" spans="1:3" ht="17.25" customHeight="1">
      <c r="A44" s="128">
        <v>507</v>
      </c>
      <c r="B44" s="125" t="s">
        <v>1239</v>
      </c>
      <c r="C44" s="182">
        <v>5632</v>
      </c>
    </row>
    <row r="45" spans="1:3" ht="17.25" customHeight="1">
      <c r="A45" s="128">
        <v>50701</v>
      </c>
      <c r="B45" s="128" t="s">
        <v>1240</v>
      </c>
      <c r="C45" s="182">
        <v>496</v>
      </c>
    </row>
    <row r="46" spans="1:3" ht="17.25" customHeight="1">
      <c r="A46" s="128">
        <v>50702</v>
      </c>
      <c r="B46" s="128" t="s">
        <v>1241</v>
      </c>
      <c r="C46" s="182">
        <v>0</v>
      </c>
    </row>
    <row r="47" spans="1:3" ht="17.25" customHeight="1">
      <c r="A47" s="128">
        <v>50799</v>
      </c>
      <c r="B47" s="128" t="s">
        <v>1242</v>
      </c>
      <c r="C47" s="182">
        <v>5136</v>
      </c>
    </row>
    <row r="48" spans="1:3" ht="17.25" customHeight="1">
      <c r="A48" s="128">
        <v>508</v>
      </c>
      <c r="B48" s="125" t="s">
        <v>1243</v>
      </c>
      <c r="C48" s="182">
        <v>0</v>
      </c>
    </row>
    <row r="49" spans="1:3" ht="17.25" customHeight="1">
      <c r="A49" s="128">
        <v>50801</v>
      </c>
      <c r="B49" s="128" t="s">
        <v>1244</v>
      </c>
      <c r="C49" s="182">
        <v>0</v>
      </c>
    </row>
    <row r="50" spans="1:3" ht="17.25" customHeight="1">
      <c r="A50" s="128">
        <v>50802</v>
      </c>
      <c r="B50" s="128" t="s">
        <v>1245</v>
      </c>
      <c r="C50" s="182">
        <v>0</v>
      </c>
    </row>
    <row r="51" spans="1:3" ht="17.25" customHeight="1">
      <c r="A51" s="128">
        <v>509</v>
      </c>
      <c r="B51" s="125" t="s">
        <v>1246</v>
      </c>
      <c r="C51" s="182">
        <v>8895</v>
      </c>
    </row>
    <row r="52" spans="1:3" ht="17.25" customHeight="1">
      <c r="A52" s="128">
        <v>50901</v>
      </c>
      <c r="B52" s="128" t="s">
        <v>1247</v>
      </c>
      <c r="C52" s="182">
        <v>1925</v>
      </c>
    </row>
    <row r="53" spans="1:3" ht="17.25" customHeight="1">
      <c r="A53" s="128">
        <v>50902</v>
      </c>
      <c r="B53" s="128" t="s">
        <v>1248</v>
      </c>
      <c r="C53" s="182">
        <v>339</v>
      </c>
    </row>
    <row r="54" spans="1:3" ht="17.25" customHeight="1">
      <c r="A54" s="128">
        <v>50903</v>
      </c>
      <c r="B54" s="128" t="s">
        <v>1249</v>
      </c>
      <c r="C54" s="182">
        <v>24</v>
      </c>
    </row>
    <row r="55" spans="1:3" ht="17.25" customHeight="1">
      <c r="A55" s="128">
        <v>50905</v>
      </c>
      <c r="B55" s="128" t="s">
        <v>1250</v>
      </c>
      <c r="C55" s="182">
        <v>632</v>
      </c>
    </row>
    <row r="56" spans="1:3" ht="17.25" customHeight="1">
      <c r="A56" s="128">
        <v>50999</v>
      </c>
      <c r="B56" s="128" t="s">
        <v>1251</v>
      </c>
      <c r="C56" s="182">
        <v>5975</v>
      </c>
    </row>
    <row r="57" spans="1:3" ht="17.25" customHeight="1">
      <c r="A57" s="128">
        <v>510</v>
      </c>
      <c r="B57" s="125" t="s">
        <v>1252</v>
      </c>
      <c r="C57" s="182">
        <v>0</v>
      </c>
    </row>
    <row r="58" spans="1:3" ht="17.25" customHeight="1">
      <c r="A58" s="128">
        <v>51002</v>
      </c>
      <c r="B58" s="128" t="s">
        <v>1253</v>
      </c>
      <c r="C58" s="182">
        <v>0</v>
      </c>
    </row>
    <row r="59" spans="1:3" ht="17.25" customHeight="1">
      <c r="A59" s="128">
        <v>51003</v>
      </c>
      <c r="B59" s="128" t="s">
        <v>551</v>
      </c>
      <c r="C59" s="182">
        <v>0</v>
      </c>
    </row>
    <row r="60" spans="1:3" ht="17.25" customHeight="1">
      <c r="A60" s="128">
        <v>511</v>
      </c>
      <c r="B60" s="125" t="s">
        <v>1254</v>
      </c>
      <c r="C60" s="182">
        <v>0</v>
      </c>
    </row>
    <row r="61" spans="1:3" ht="17.25" customHeight="1">
      <c r="A61" s="128">
        <v>51101</v>
      </c>
      <c r="B61" s="128" t="s">
        <v>1255</v>
      </c>
      <c r="C61" s="182">
        <v>0</v>
      </c>
    </row>
    <row r="62" spans="1:3" ht="17.25" customHeight="1">
      <c r="A62" s="128">
        <v>51102</v>
      </c>
      <c r="B62" s="128" t="s">
        <v>1256</v>
      </c>
      <c r="C62" s="182">
        <v>0</v>
      </c>
    </row>
    <row r="63" spans="1:3" ht="17.25" customHeight="1">
      <c r="A63" s="128">
        <v>51103</v>
      </c>
      <c r="B63" s="128" t="s">
        <v>1257</v>
      </c>
      <c r="C63" s="182">
        <v>0</v>
      </c>
    </row>
    <row r="64" spans="1:3" ht="17.25" customHeight="1">
      <c r="A64" s="128">
        <v>51104</v>
      </c>
      <c r="B64" s="128" t="s">
        <v>1258</v>
      </c>
      <c r="C64" s="182">
        <v>0</v>
      </c>
    </row>
    <row r="65" spans="1:3" ht="17.25" customHeight="1">
      <c r="A65" s="128">
        <v>599</v>
      </c>
      <c r="B65" s="125" t="s">
        <v>1259</v>
      </c>
      <c r="C65" s="182">
        <v>9457</v>
      </c>
    </row>
    <row r="66" spans="1:3" ht="17.25" customHeight="1">
      <c r="A66" s="128">
        <v>59906</v>
      </c>
      <c r="B66" s="128" t="s">
        <v>1260</v>
      </c>
      <c r="C66" s="182">
        <v>0</v>
      </c>
    </row>
    <row r="67" spans="1:3" ht="17.25" customHeight="1">
      <c r="A67" s="128">
        <v>59907</v>
      </c>
      <c r="B67" s="128" t="s">
        <v>1261</v>
      </c>
      <c r="C67" s="182">
        <v>0</v>
      </c>
    </row>
    <row r="68" spans="1:3" ht="17.25" customHeight="1">
      <c r="A68" s="128">
        <v>59908</v>
      </c>
      <c r="B68" s="128" t="s">
        <v>1262</v>
      </c>
      <c r="C68" s="182">
        <v>0</v>
      </c>
    </row>
    <row r="69" spans="1:3" ht="17.25" customHeight="1">
      <c r="A69" s="128">
        <v>59999</v>
      </c>
      <c r="B69" s="128" t="s">
        <v>1059</v>
      </c>
      <c r="C69" s="182">
        <v>9457</v>
      </c>
    </row>
  </sheetData>
  <sheetProtection/>
  <mergeCells count="1">
    <mergeCell ref="A2:C2"/>
  </mergeCells>
  <printOptions/>
  <pageMargins left="0.75" right="0.75" top="0.59" bottom="0.63" header="0.51" footer="0.51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S28" sqref="S28"/>
    </sheetView>
  </sheetViews>
  <sheetFormatPr defaultColWidth="9.00390625" defaultRowHeight="14.25"/>
  <cols>
    <col min="1" max="1" width="15.00390625" style="0" customWidth="1"/>
    <col min="2" max="2" width="14.50390625" style="0" customWidth="1"/>
    <col min="3" max="3" width="18.625" style="0" customWidth="1"/>
    <col min="4" max="4" width="20.375" style="0" customWidth="1"/>
    <col min="5" max="5" width="13.875" style="0" customWidth="1"/>
  </cols>
  <sheetData>
    <row r="1" ht="14.25">
      <c r="A1" s="141" t="s">
        <v>1263</v>
      </c>
    </row>
    <row r="2" spans="1:5" ht="72" customHeight="1">
      <c r="A2" s="163" t="s">
        <v>10</v>
      </c>
      <c r="B2" s="163"/>
      <c r="C2" s="163"/>
      <c r="D2" s="163"/>
      <c r="E2" s="163"/>
    </row>
    <row r="3" ht="20.25" customHeight="1">
      <c r="E3" s="86" t="s">
        <v>84</v>
      </c>
    </row>
    <row r="4" spans="1:5" s="91" customFormat="1" ht="49.5" customHeight="1">
      <c r="A4" s="172" t="s">
        <v>1264</v>
      </c>
      <c r="B4" s="172" t="s">
        <v>1265</v>
      </c>
      <c r="C4" s="172" t="s">
        <v>1266</v>
      </c>
      <c r="D4" s="172" t="s">
        <v>1267</v>
      </c>
      <c r="E4" s="172" t="s">
        <v>1268</v>
      </c>
    </row>
    <row r="5" spans="1:5" ht="24.75" customHeight="1">
      <c r="A5" s="173" t="s">
        <v>1269</v>
      </c>
      <c r="B5" s="94">
        <v>5991</v>
      </c>
      <c r="C5" s="94">
        <v>88581</v>
      </c>
      <c r="D5" s="94">
        <v>21575</v>
      </c>
      <c r="E5" s="94">
        <f>B5+C5+D5</f>
        <v>116147</v>
      </c>
    </row>
    <row r="6" spans="1:5" ht="24.75" customHeight="1">
      <c r="A6" s="173" t="s">
        <v>1270</v>
      </c>
      <c r="B6" s="94">
        <v>5991</v>
      </c>
      <c r="C6" s="94">
        <v>88581</v>
      </c>
      <c r="D6" s="94">
        <v>21575</v>
      </c>
      <c r="E6" s="94">
        <f>B6+C6+D6</f>
        <v>116147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4"/>
  <sheetViews>
    <sheetView showZeros="0" view="pageBreakPreview" zoomScaleSheetLayoutView="100" workbookViewId="0" topLeftCell="A1">
      <selection activeCell="S28" sqref="S28"/>
    </sheetView>
  </sheetViews>
  <sheetFormatPr defaultColWidth="9.00390625" defaultRowHeight="14.25"/>
  <cols>
    <col min="1" max="1" width="38.125" style="55" customWidth="1"/>
    <col min="2" max="2" width="17.50390625" style="160" customWidth="1"/>
    <col min="3" max="3" width="11.125" style="161" customWidth="1"/>
  </cols>
  <sheetData>
    <row r="1" ht="14.25">
      <c r="A1" s="162" t="s">
        <v>1271</v>
      </c>
    </row>
    <row r="2" spans="1:3" ht="56.25" customHeight="1">
      <c r="A2" s="163" t="s">
        <v>12</v>
      </c>
      <c r="B2" s="163"/>
      <c r="C2" s="163"/>
    </row>
    <row r="3" spans="1:3" ht="18.75" customHeight="1">
      <c r="A3" s="164"/>
      <c r="C3" s="165" t="s">
        <v>84</v>
      </c>
    </row>
    <row r="4" spans="1:3" s="159" customFormat="1" ht="42" customHeight="1">
      <c r="A4" s="166" t="s">
        <v>1272</v>
      </c>
      <c r="B4" s="167" t="s">
        <v>54</v>
      </c>
      <c r="C4" s="168" t="s">
        <v>1273</v>
      </c>
    </row>
    <row r="5" spans="1:3" ht="17.25" customHeight="1">
      <c r="A5" s="169" t="s">
        <v>1274</v>
      </c>
      <c r="B5" s="170">
        <v>88581</v>
      </c>
      <c r="C5" s="171">
        <v>23.740675551085417</v>
      </c>
    </row>
    <row r="6" spans="1:3" ht="17.25" customHeight="1">
      <c r="A6" s="69" t="s">
        <v>1275</v>
      </c>
      <c r="B6" s="16"/>
      <c r="C6" s="171"/>
    </row>
    <row r="7" spans="1:3" ht="17.25" customHeight="1">
      <c r="A7" s="69" t="s">
        <v>1276</v>
      </c>
      <c r="B7" s="16">
        <v>6366</v>
      </c>
      <c r="C7" s="171">
        <v>30.051072522982622</v>
      </c>
    </row>
    <row r="8" spans="1:3" ht="17.25" customHeight="1">
      <c r="A8" s="69" t="s">
        <v>1277</v>
      </c>
      <c r="B8" s="16">
        <v>2628</v>
      </c>
      <c r="C8" s="171">
        <v>6.096083972547433</v>
      </c>
    </row>
    <row r="9" spans="1:3" ht="17.25" customHeight="1">
      <c r="A9" s="69" t="s">
        <v>1278</v>
      </c>
      <c r="B9" s="16">
        <v>36114</v>
      </c>
      <c r="C9" s="171">
        <v>39.92251065478496</v>
      </c>
    </row>
    <row r="10" spans="1:3" ht="17.25" customHeight="1">
      <c r="A10" s="69" t="s">
        <v>1279</v>
      </c>
      <c r="B10" s="16"/>
      <c r="C10" s="171"/>
    </row>
    <row r="11" spans="1:3" ht="17.25" customHeight="1">
      <c r="A11" s="69" t="s">
        <v>1280</v>
      </c>
      <c r="B11" s="16"/>
      <c r="C11" s="171"/>
    </row>
    <row r="12" spans="1:3" ht="17.25" customHeight="1">
      <c r="A12" s="69" t="s">
        <v>1281</v>
      </c>
      <c r="B12" s="16">
        <v>57</v>
      </c>
      <c r="C12" s="171"/>
    </row>
    <row r="13" spans="1:3" ht="17.25" customHeight="1">
      <c r="A13" s="69" t="s">
        <v>1282</v>
      </c>
      <c r="B13" s="16">
        <v>2329</v>
      </c>
      <c r="C13" s="171">
        <v>-9.058961343225306</v>
      </c>
    </row>
    <row r="14" spans="1:3" ht="17.25" customHeight="1">
      <c r="A14" s="69" t="s">
        <v>1283</v>
      </c>
      <c r="B14" s="16">
        <v>5385</v>
      </c>
      <c r="C14" s="171">
        <v>-6.2989385766486805</v>
      </c>
    </row>
    <row r="15" spans="1:3" ht="17.25" customHeight="1">
      <c r="A15" s="69" t="s">
        <v>1284</v>
      </c>
      <c r="B15" s="16">
        <v>6603</v>
      </c>
      <c r="C15" s="171">
        <v>62.23587223587225</v>
      </c>
    </row>
    <row r="16" spans="1:3" ht="17.25" customHeight="1">
      <c r="A16" s="69" t="s">
        <v>1285</v>
      </c>
      <c r="B16" s="16">
        <v>12145</v>
      </c>
      <c r="C16" s="171">
        <v>29.257130693912302</v>
      </c>
    </row>
    <row r="17" spans="1:3" ht="17.25" customHeight="1">
      <c r="A17" s="69" t="s">
        <v>1286</v>
      </c>
      <c r="B17" s="16">
        <v>16</v>
      </c>
      <c r="C17" s="171">
        <v>-81.3953488372093</v>
      </c>
    </row>
    <row r="18" spans="1:3" ht="17.25" customHeight="1">
      <c r="A18" s="69" t="s">
        <v>1287</v>
      </c>
      <c r="B18" s="16">
        <v>33</v>
      </c>
      <c r="C18" s="171">
        <v>43.47826086956522</v>
      </c>
    </row>
    <row r="19" spans="1:3" ht="17.25" customHeight="1">
      <c r="A19" s="69" t="s">
        <v>1288</v>
      </c>
      <c r="B19" s="16">
        <v>833</v>
      </c>
      <c r="C19" s="171">
        <v>110.35353535353534</v>
      </c>
    </row>
    <row r="20" spans="1:3" ht="17.25" customHeight="1">
      <c r="A20" s="69" t="s">
        <v>1289</v>
      </c>
      <c r="B20" s="16">
        <v>15450</v>
      </c>
      <c r="C20" s="171">
        <v>0.025896672277610833</v>
      </c>
    </row>
    <row r="21" spans="1:3" ht="17.25" customHeight="1">
      <c r="A21" s="69" t="s">
        <v>1290</v>
      </c>
      <c r="B21" s="16"/>
      <c r="C21" s="171"/>
    </row>
    <row r="22" spans="1:3" ht="17.25" customHeight="1">
      <c r="A22" s="69" t="s">
        <v>1291</v>
      </c>
      <c r="B22" s="16"/>
      <c r="C22" s="171"/>
    </row>
    <row r="23" spans="1:3" ht="17.25" customHeight="1">
      <c r="A23" s="69" t="s">
        <v>1292</v>
      </c>
      <c r="B23" s="16"/>
      <c r="C23" s="171"/>
    </row>
    <row r="24" spans="1:3" ht="17.25" customHeight="1">
      <c r="A24" s="69" t="s">
        <v>1293</v>
      </c>
      <c r="B24" s="16"/>
      <c r="C24" s="171"/>
    </row>
    <row r="25" spans="1:3" ht="17.25" customHeight="1">
      <c r="A25" s="69" t="s">
        <v>1294</v>
      </c>
      <c r="B25" s="16">
        <v>622</v>
      </c>
      <c r="C25" s="171"/>
    </row>
    <row r="26" spans="1:3" ht="17.25" customHeight="1">
      <c r="A26" s="169" t="s">
        <v>1295</v>
      </c>
      <c r="B26" s="170">
        <v>21575</v>
      </c>
      <c r="C26" s="171">
        <v>-30.380767989674084</v>
      </c>
    </row>
    <row r="27" spans="1:3" ht="17.25" customHeight="1">
      <c r="A27" s="128" t="s">
        <v>85</v>
      </c>
      <c r="B27" s="30">
        <f>SUM(B28:B55)</f>
        <v>244.75</v>
      </c>
      <c r="C27" s="171">
        <v>9.802602063705692</v>
      </c>
    </row>
    <row r="28" spans="1:3" ht="17.25" customHeight="1">
      <c r="A28" s="128" t="s">
        <v>1296</v>
      </c>
      <c r="B28" s="16">
        <v>0</v>
      </c>
      <c r="C28" s="171"/>
    </row>
    <row r="29" spans="1:3" ht="17.25" customHeight="1">
      <c r="A29" s="128" t="s">
        <v>1297</v>
      </c>
      <c r="B29" s="16">
        <v>0</v>
      </c>
      <c r="C29" s="171"/>
    </row>
    <row r="30" spans="1:3" ht="17.25" customHeight="1">
      <c r="A30" s="128" t="s">
        <v>1298</v>
      </c>
      <c r="B30" s="16">
        <v>0</v>
      </c>
      <c r="C30" s="171">
        <v>-100</v>
      </c>
    </row>
    <row r="31" spans="1:3" ht="17.25" customHeight="1">
      <c r="A31" s="128" t="s">
        <v>1299</v>
      </c>
      <c r="B31" s="16">
        <v>4</v>
      </c>
      <c r="C31" s="171"/>
    </row>
    <row r="32" spans="1:3" ht="17.25" customHeight="1">
      <c r="A32" s="128" t="s">
        <v>1300</v>
      </c>
      <c r="B32" s="16">
        <v>0</v>
      </c>
      <c r="C32" s="171"/>
    </row>
    <row r="33" spans="1:3" ht="17.25" customHeight="1">
      <c r="A33" s="128" t="s">
        <v>1301</v>
      </c>
      <c r="B33" s="16">
        <v>5</v>
      </c>
      <c r="C33" s="171">
        <v>-82.75862068965517</v>
      </c>
    </row>
    <row r="34" spans="1:3" ht="17.25" customHeight="1">
      <c r="A34" s="128" t="s">
        <v>1302</v>
      </c>
      <c r="B34" s="16">
        <v>0</v>
      </c>
      <c r="C34" s="171"/>
    </row>
    <row r="35" spans="1:3" ht="17.25" customHeight="1">
      <c r="A35" s="128" t="s">
        <v>1303</v>
      </c>
      <c r="B35" s="16">
        <v>0</v>
      </c>
      <c r="C35" s="171">
        <v>-100</v>
      </c>
    </row>
    <row r="36" spans="1:3" ht="17.25" customHeight="1">
      <c r="A36" s="128" t="s">
        <v>1304</v>
      </c>
      <c r="B36" s="16">
        <v>0</v>
      </c>
      <c r="C36" s="171"/>
    </row>
    <row r="37" spans="1:3" ht="17.25" customHeight="1">
      <c r="A37" s="128" t="s">
        <v>1305</v>
      </c>
      <c r="B37" s="16">
        <v>65</v>
      </c>
      <c r="C37" s="171">
        <v>1174.5098039215686</v>
      </c>
    </row>
    <row r="38" spans="1:3" ht="17.25" customHeight="1">
      <c r="A38" s="128" t="s">
        <v>1306</v>
      </c>
      <c r="B38" s="16">
        <v>0</v>
      </c>
      <c r="C38" s="171"/>
    </row>
    <row r="39" spans="1:3" ht="17.25" customHeight="1">
      <c r="A39" s="128" t="s">
        <v>1307</v>
      </c>
      <c r="B39" s="16">
        <v>35</v>
      </c>
      <c r="C39" s="171"/>
    </row>
    <row r="40" spans="1:3" ht="17.25" customHeight="1">
      <c r="A40" s="128" t="s">
        <v>1308</v>
      </c>
      <c r="B40" s="16">
        <v>0</v>
      </c>
      <c r="C40" s="171">
        <v>-100</v>
      </c>
    </row>
    <row r="41" spans="1:3" ht="17.25" customHeight="1">
      <c r="A41" s="128" t="s">
        <v>1309</v>
      </c>
      <c r="B41" s="16">
        <v>5</v>
      </c>
      <c r="C41" s="171">
        <v>-81.48148148148148</v>
      </c>
    </row>
    <row r="42" spans="1:3" ht="17.25" customHeight="1">
      <c r="A42" s="128" t="s">
        <v>1310</v>
      </c>
      <c r="B42" s="16">
        <v>15</v>
      </c>
      <c r="C42" s="171"/>
    </row>
    <row r="43" spans="1:3" ht="17.25" customHeight="1">
      <c r="A43" s="128" t="s">
        <v>1311</v>
      </c>
      <c r="B43" s="16">
        <v>0</v>
      </c>
      <c r="C43" s="171"/>
    </row>
    <row r="44" spans="1:3" ht="17.25" customHeight="1">
      <c r="A44" s="128" t="s">
        <v>1312</v>
      </c>
      <c r="B44" s="16">
        <v>75</v>
      </c>
      <c r="C44" s="171">
        <v>581.8181818181819</v>
      </c>
    </row>
    <row r="45" spans="1:3" ht="17.25" customHeight="1">
      <c r="A45" s="128" t="s">
        <v>1313</v>
      </c>
      <c r="B45" s="16">
        <v>0</v>
      </c>
      <c r="C45" s="171"/>
    </row>
    <row r="46" spans="1:3" ht="17.25" customHeight="1">
      <c r="A46" s="128" t="s">
        <v>1314</v>
      </c>
      <c r="B46" s="16">
        <v>27.95</v>
      </c>
      <c r="C46" s="171"/>
    </row>
    <row r="47" spans="1:3" ht="17.25" customHeight="1">
      <c r="A47" s="128" t="s">
        <v>1315</v>
      </c>
      <c r="B47" s="16">
        <v>0</v>
      </c>
      <c r="C47" s="171"/>
    </row>
    <row r="48" spans="1:3" ht="17.25" customHeight="1">
      <c r="A48" s="128" t="s">
        <v>1316</v>
      </c>
      <c r="B48" s="16">
        <v>0</v>
      </c>
      <c r="C48" s="171">
        <v>-100</v>
      </c>
    </row>
    <row r="49" spans="1:3" ht="17.25" customHeight="1">
      <c r="A49" s="128" t="s">
        <v>1317</v>
      </c>
      <c r="B49" s="16">
        <v>0</v>
      </c>
      <c r="C49" s="171"/>
    </row>
    <row r="50" spans="1:3" ht="17.25" customHeight="1">
      <c r="A50" s="128" t="s">
        <v>1318</v>
      </c>
      <c r="B50" s="16">
        <v>0</v>
      </c>
      <c r="C50" s="171"/>
    </row>
    <row r="51" spans="1:3" ht="17.25" customHeight="1">
      <c r="A51" s="128" t="s">
        <v>1319</v>
      </c>
      <c r="B51" s="16">
        <v>0</v>
      </c>
      <c r="C51" s="171"/>
    </row>
    <row r="52" spans="1:3" ht="17.25" customHeight="1">
      <c r="A52" s="128" t="s">
        <v>1320</v>
      </c>
      <c r="B52" s="16">
        <v>12.8</v>
      </c>
      <c r="C52" s="171"/>
    </row>
    <row r="53" spans="1:3" ht="17.25" customHeight="1">
      <c r="A53" s="128" t="s">
        <v>1321</v>
      </c>
      <c r="B53" s="16">
        <v>0</v>
      </c>
      <c r="C53" s="171"/>
    </row>
    <row r="54" spans="1:3" ht="17.25" customHeight="1">
      <c r="A54" s="128" t="s">
        <v>1322</v>
      </c>
      <c r="B54" s="16">
        <v>0</v>
      </c>
      <c r="C54" s="171">
        <v>-100</v>
      </c>
    </row>
    <row r="55" spans="1:3" ht="17.25" customHeight="1">
      <c r="A55" s="128" t="s">
        <v>1323</v>
      </c>
      <c r="B55" s="16">
        <v>0</v>
      </c>
      <c r="C55" s="171"/>
    </row>
    <row r="56" spans="1:3" ht="17.25" customHeight="1">
      <c r="A56" s="128" t="s">
        <v>1324</v>
      </c>
      <c r="B56" s="16"/>
      <c r="C56" s="171"/>
    </row>
    <row r="57" spans="1:3" ht="17.25" customHeight="1">
      <c r="A57" s="128" t="s">
        <v>1325</v>
      </c>
      <c r="B57" s="16">
        <v>0</v>
      </c>
      <c r="C57" s="171"/>
    </row>
    <row r="58" spans="1:3" ht="17.25" customHeight="1">
      <c r="A58" s="128" t="s">
        <v>1326</v>
      </c>
      <c r="B58" s="16">
        <v>0</v>
      </c>
      <c r="C58" s="171"/>
    </row>
    <row r="59" spans="1:3" ht="17.25" customHeight="1">
      <c r="A59" s="128" t="s">
        <v>271</v>
      </c>
      <c r="B59" s="16">
        <v>0</v>
      </c>
      <c r="C59" s="171"/>
    </row>
    <row r="60" spans="1:3" ht="17.25" customHeight="1">
      <c r="A60" s="128" t="s">
        <v>1327</v>
      </c>
      <c r="B60" s="16">
        <v>0</v>
      </c>
      <c r="C60" s="171"/>
    </row>
    <row r="61" spans="1:3" ht="17.25" customHeight="1">
      <c r="A61" s="128" t="s">
        <v>1328</v>
      </c>
      <c r="B61" s="16">
        <v>0</v>
      </c>
      <c r="C61" s="171"/>
    </row>
    <row r="62" spans="1:3" ht="17.25" customHeight="1">
      <c r="A62" s="128" t="s">
        <v>1329</v>
      </c>
      <c r="B62" s="16">
        <v>0</v>
      </c>
      <c r="C62" s="171"/>
    </row>
    <row r="63" spans="1:3" ht="17.25" customHeight="1">
      <c r="A63" s="128" t="s">
        <v>1330</v>
      </c>
      <c r="B63" s="16">
        <v>0</v>
      </c>
      <c r="C63" s="171"/>
    </row>
    <row r="64" spans="1:3" ht="17.25" customHeight="1">
      <c r="A64" s="128" t="s">
        <v>1331</v>
      </c>
      <c r="B64" s="16">
        <v>0</v>
      </c>
      <c r="C64" s="171"/>
    </row>
    <row r="65" spans="1:3" ht="17.25" customHeight="1">
      <c r="A65" s="128" t="s">
        <v>86</v>
      </c>
      <c r="B65" s="16">
        <f>SUM(B66:B70)</f>
        <v>7</v>
      </c>
      <c r="C65" s="171"/>
    </row>
    <row r="66" spans="1:3" ht="17.25" customHeight="1">
      <c r="A66" s="128" t="s">
        <v>1332</v>
      </c>
      <c r="B66" s="16">
        <v>0</v>
      </c>
      <c r="C66" s="171"/>
    </row>
    <row r="67" spans="1:3" ht="17.25" customHeight="1">
      <c r="A67" s="128" t="s">
        <v>1333</v>
      </c>
      <c r="B67" s="16">
        <v>7</v>
      </c>
      <c r="C67" s="171"/>
    </row>
    <row r="68" spans="1:3" ht="17.25" customHeight="1">
      <c r="A68" s="128" t="s">
        <v>1334</v>
      </c>
      <c r="B68" s="16">
        <v>0</v>
      </c>
      <c r="C68" s="171"/>
    </row>
    <row r="69" spans="1:3" ht="17.25" customHeight="1">
      <c r="A69" s="128" t="s">
        <v>1335</v>
      </c>
      <c r="B69" s="16">
        <v>0</v>
      </c>
      <c r="C69" s="171"/>
    </row>
    <row r="70" spans="1:3" ht="17.25" customHeight="1">
      <c r="A70" s="128" t="s">
        <v>1336</v>
      </c>
      <c r="B70" s="16">
        <v>0</v>
      </c>
      <c r="C70" s="171"/>
    </row>
    <row r="71" spans="1:3" ht="17.25" customHeight="1">
      <c r="A71" s="128" t="s">
        <v>87</v>
      </c>
      <c r="B71" s="16">
        <f>SUM(B72:B83)</f>
        <v>2727.02</v>
      </c>
      <c r="C71" s="171">
        <v>675.8898341252453</v>
      </c>
    </row>
    <row r="72" spans="1:3" ht="17.25" customHeight="1">
      <c r="A72" s="128" t="s">
        <v>1337</v>
      </c>
      <c r="B72" s="16">
        <v>0</v>
      </c>
      <c r="C72" s="171"/>
    </row>
    <row r="73" spans="1:3" ht="17.25" customHeight="1">
      <c r="A73" s="128" t="s">
        <v>1338</v>
      </c>
      <c r="B73" s="16">
        <v>0</v>
      </c>
      <c r="C73" s="171">
        <v>-100</v>
      </c>
    </row>
    <row r="74" spans="1:3" ht="17.25" customHeight="1">
      <c r="A74" s="128" t="s">
        <v>1339</v>
      </c>
      <c r="B74" s="16">
        <v>238</v>
      </c>
      <c r="C74" s="171"/>
    </row>
    <row r="75" spans="1:3" ht="17.25" customHeight="1">
      <c r="A75" s="128" t="s">
        <v>1340</v>
      </c>
      <c r="B75" s="16">
        <v>40</v>
      </c>
      <c r="C75" s="171"/>
    </row>
    <row r="76" spans="1:3" ht="17.25" customHeight="1">
      <c r="A76" s="128" t="s">
        <v>1341</v>
      </c>
      <c r="B76" s="16">
        <v>0</v>
      </c>
      <c r="C76" s="171">
        <v>-100</v>
      </c>
    </row>
    <row r="77" spans="1:3" ht="17.25" customHeight="1">
      <c r="A77" s="128" t="s">
        <v>1342</v>
      </c>
      <c r="B77" s="16">
        <v>0</v>
      </c>
      <c r="C77" s="171">
        <v>-100</v>
      </c>
    </row>
    <row r="78" spans="1:3" ht="17.25" customHeight="1">
      <c r="A78" s="128" t="s">
        <v>1343</v>
      </c>
      <c r="B78" s="16">
        <v>0</v>
      </c>
      <c r="C78" s="171"/>
    </row>
    <row r="79" spans="1:3" ht="17.25" customHeight="1">
      <c r="A79" s="128" t="s">
        <v>1344</v>
      </c>
      <c r="B79" s="16">
        <v>0</v>
      </c>
      <c r="C79" s="171"/>
    </row>
    <row r="80" spans="1:3" ht="17.25" customHeight="1">
      <c r="A80" s="128" t="s">
        <v>1345</v>
      </c>
      <c r="B80" s="16">
        <v>0</v>
      </c>
      <c r="C80" s="171"/>
    </row>
    <row r="81" spans="1:3" ht="17.25" customHeight="1">
      <c r="A81" s="128" t="s">
        <v>1346</v>
      </c>
      <c r="B81" s="16">
        <v>640</v>
      </c>
      <c r="C81" s="171"/>
    </row>
    <row r="82" spans="1:3" ht="17.25" customHeight="1">
      <c r="A82" s="128" t="s">
        <v>1347</v>
      </c>
      <c r="B82" s="16">
        <v>0</v>
      </c>
      <c r="C82" s="171"/>
    </row>
    <row r="83" spans="1:3" ht="17.25" customHeight="1">
      <c r="A83" s="128" t="s">
        <v>1348</v>
      </c>
      <c r="B83" s="16">
        <v>1809.02</v>
      </c>
      <c r="C83" s="171"/>
    </row>
    <row r="84" spans="1:3" ht="17.25" customHeight="1">
      <c r="A84" s="128" t="s">
        <v>88</v>
      </c>
      <c r="B84" s="16">
        <f>SUM(B85:B94)</f>
        <v>135.59</v>
      </c>
      <c r="C84" s="171">
        <v>-83.33824866671583</v>
      </c>
    </row>
    <row r="85" spans="1:3" ht="17.25" customHeight="1">
      <c r="A85" s="128" t="s">
        <v>1349</v>
      </c>
      <c r="B85" s="16">
        <v>3.48</v>
      </c>
      <c r="C85" s="171"/>
    </row>
    <row r="86" spans="1:3" ht="17.25" customHeight="1">
      <c r="A86" s="128" t="s">
        <v>1350</v>
      </c>
      <c r="B86" s="16">
        <v>0</v>
      </c>
      <c r="C86" s="171">
        <v>-100</v>
      </c>
    </row>
    <row r="87" spans="1:3" ht="17.25" customHeight="1">
      <c r="A87" s="128" t="s">
        <v>1351</v>
      </c>
      <c r="B87" s="16">
        <v>0</v>
      </c>
      <c r="C87" s="171">
        <v>-100</v>
      </c>
    </row>
    <row r="88" spans="1:3" ht="17.25" customHeight="1">
      <c r="A88" s="128" t="s">
        <v>1352</v>
      </c>
      <c r="B88" s="16">
        <v>0</v>
      </c>
      <c r="C88" s="171"/>
    </row>
    <row r="89" spans="1:3" ht="17.25" customHeight="1">
      <c r="A89" s="128" t="s">
        <v>1353</v>
      </c>
      <c r="B89" s="16">
        <v>0</v>
      </c>
      <c r="C89" s="171"/>
    </row>
    <row r="90" spans="1:3" ht="17.25" customHeight="1">
      <c r="A90" s="128" t="s">
        <v>1354</v>
      </c>
      <c r="B90" s="16">
        <v>0</v>
      </c>
      <c r="C90" s="171"/>
    </row>
    <row r="91" spans="1:3" ht="17.25" customHeight="1">
      <c r="A91" s="128" t="s">
        <v>1355</v>
      </c>
      <c r="B91" s="16">
        <v>132.11</v>
      </c>
      <c r="C91" s="171"/>
    </row>
    <row r="92" spans="1:3" ht="17.25" customHeight="1">
      <c r="A92" s="128" t="s">
        <v>1356</v>
      </c>
      <c r="B92" s="16">
        <v>0</v>
      </c>
      <c r="C92" s="171"/>
    </row>
    <row r="93" spans="1:3" ht="17.25" customHeight="1">
      <c r="A93" s="128" t="s">
        <v>1357</v>
      </c>
      <c r="B93" s="16">
        <v>0</v>
      </c>
      <c r="C93" s="171">
        <v>-100</v>
      </c>
    </row>
    <row r="94" spans="1:3" ht="17.25" customHeight="1">
      <c r="A94" s="128" t="s">
        <v>1358</v>
      </c>
      <c r="B94" s="16">
        <v>0</v>
      </c>
      <c r="C94" s="171"/>
    </row>
    <row r="95" spans="1:3" ht="17.25" customHeight="1">
      <c r="A95" s="128" t="s">
        <v>89</v>
      </c>
      <c r="B95" s="16">
        <f>SUM(B96:B105)</f>
        <v>432.3</v>
      </c>
      <c r="C95" s="171">
        <v>-65.1089588377724</v>
      </c>
    </row>
    <row r="96" spans="1:3" ht="17.25" customHeight="1">
      <c r="A96" s="128" t="s">
        <v>1359</v>
      </c>
      <c r="B96" s="16">
        <v>0</v>
      </c>
      <c r="C96" s="171"/>
    </row>
    <row r="97" spans="1:3" ht="17.25" customHeight="1">
      <c r="A97" s="128" t="s">
        <v>1360</v>
      </c>
      <c r="B97" s="16">
        <v>380</v>
      </c>
      <c r="C97" s="171"/>
    </row>
    <row r="98" spans="1:3" ht="17.25" customHeight="1">
      <c r="A98" s="128" t="s">
        <v>1361</v>
      </c>
      <c r="B98" s="16">
        <v>0</v>
      </c>
      <c r="C98" s="171"/>
    </row>
    <row r="99" spans="1:3" ht="17.25" customHeight="1">
      <c r="A99" s="128" t="s">
        <v>1362</v>
      </c>
      <c r="B99" s="16">
        <v>0</v>
      </c>
      <c r="C99" s="171">
        <v>-100</v>
      </c>
    </row>
    <row r="100" spans="1:3" ht="17.25" customHeight="1">
      <c r="A100" s="128" t="s">
        <v>1363</v>
      </c>
      <c r="B100" s="16">
        <v>26.3</v>
      </c>
      <c r="C100" s="171">
        <v>-12.333333333333329</v>
      </c>
    </row>
    <row r="101" spans="1:3" ht="17.25" customHeight="1">
      <c r="A101" s="128" t="s">
        <v>1364</v>
      </c>
      <c r="B101" s="16">
        <v>0</v>
      </c>
      <c r="C101" s="171"/>
    </row>
    <row r="102" spans="1:3" ht="17.25" customHeight="1">
      <c r="A102" s="128" t="s">
        <v>1365</v>
      </c>
      <c r="B102" s="16">
        <v>0</v>
      </c>
      <c r="C102" s="171">
        <v>-100</v>
      </c>
    </row>
    <row r="103" spans="1:3" ht="17.25" customHeight="1">
      <c r="A103" s="128" t="s">
        <v>1366</v>
      </c>
      <c r="B103" s="16">
        <v>0</v>
      </c>
      <c r="C103" s="171"/>
    </row>
    <row r="104" spans="1:3" ht="17.25" customHeight="1">
      <c r="A104" s="128" t="s">
        <v>1367</v>
      </c>
      <c r="B104" s="16">
        <v>26</v>
      </c>
      <c r="C104" s="171"/>
    </row>
    <row r="105" spans="1:3" ht="17.25" customHeight="1">
      <c r="A105" s="128" t="s">
        <v>1368</v>
      </c>
      <c r="B105" s="16">
        <v>0</v>
      </c>
      <c r="C105" s="171">
        <v>-100</v>
      </c>
    </row>
    <row r="106" spans="1:3" ht="17.25" customHeight="1">
      <c r="A106" s="128" t="s">
        <v>90</v>
      </c>
      <c r="B106" s="16">
        <f>SUM(B107:B111)</f>
        <v>323.07</v>
      </c>
      <c r="C106" s="171">
        <v>-8.22135734780261</v>
      </c>
    </row>
    <row r="107" spans="1:3" ht="17.25" customHeight="1">
      <c r="A107" s="128" t="s">
        <v>1369</v>
      </c>
      <c r="B107" s="16">
        <v>1.1</v>
      </c>
      <c r="C107" s="171">
        <v>-97.8</v>
      </c>
    </row>
    <row r="108" spans="1:3" ht="17.25" customHeight="1">
      <c r="A108" s="128" t="s">
        <v>1370</v>
      </c>
      <c r="B108" s="16">
        <v>0</v>
      </c>
      <c r="C108" s="171"/>
    </row>
    <row r="109" spans="1:3" ht="17.25" customHeight="1">
      <c r="A109" s="128" t="s">
        <v>1371</v>
      </c>
      <c r="B109" s="16">
        <v>212.92</v>
      </c>
      <c r="C109" s="171"/>
    </row>
    <row r="110" spans="1:3" ht="17.25" customHeight="1">
      <c r="A110" s="128" t="s">
        <v>1372</v>
      </c>
      <c r="B110" s="16">
        <v>82.73</v>
      </c>
      <c r="C110" s="171"/>
    </row>
    <row r="111" spans="1:3" ht="17.25" customHeight="1">
      <c r="A111" s="128" t="s">
        <v>1373</v>
      </c>
      <c r="B111" s="16">
        <v>26.32</v>
      </c>
      <c r="C111" s="171">
        <v>-91.28505678619914</v>
      </c>
    </row>
    <row r="112" spans="1:3" ht="17.25" customHeight="1">
      <c r="A112" s="128" t="s">
        <v>91</v>
      </c>
      <c r="B112" s="16">
        <f>SUM(B113:B132)</f>
        <v>7671.17</v>
      </c>
      <c r="C112" s="171">
        <v>162.62136254707292</v>
      </c>
    </row>
    <row r="113" spans="1:3" ht="17.25" customHeight="1">
      <c r="A113" s="128" t="s">
        <v>1374</v>
      </c>
      <c r="B113" s="16">
        <v>0</v>
      </c>
      <c r="C113" s="171">
        <v>-100</v>
      </c>
    </row>
    <row r="114" spans="1:3" ht="17.25" customHeight="1">
      <c r="A114" s="128" t="s">
        <v>1375</v>
      </c>
      <c r="B114" s="16">
        <v>0</v>
      </c>
      <c r="C114" s="171">
        <v>-100</v>
      </c>
    </row>
    <row r="115" spans="1:3" ht="17.25" customHeight="1">
      <c r="A115" s="128" t="s">
        <v>1376</v>
      </c>
      <c r="B115" s="16">
        <v>0</v>
      </c>
      <c r="C115" s="171"/>
    </row>
    <row r="116" spans="1:3" ht="17.25" customHeight="1">
      <c r="A116" s="128" t="s">
        <v>1377</v>
      </c>
      <c r="B116" s="16">
        <v>1808</v>
      </c>
      <c r="C116" s="171"/>
    </row>
    <row r="117" spans="1:3" ht="17.25" customHeight="1">
      <c r="A117" s="128" t="s">
        <v>1378</v>
      </c>
      <c r="B117" s="16">
        <v>1140.98</v>
      </c>
      <c r="C117" s="171"/>
    </row>
    <row r="118" spans="1:3" ht="17.25" customHeight="1">
      <c r="A118" s="128" t="s">
        <v>1379</v>
      </c>
      <c r="B118" s="16">
        <v>177.36</v>
      </c>
      <c r="C118" s="171">
        <v>-81.54422476586889</v>
      </c>
    </row>
    <row r="119" spans="1:3" ht="17.25" customHeight="1">
      <c r="A119" s="128" t="s">
        <v>1380</v>
      </c>
      <c r="B119" s="16">
        <v>0</v>
      </c>
      <c r="C119" s="171">
        <v>-100</v>
      </c>
    </row>
    <row r="120" spans="1:3" ht="17.25" customHeight="1">
      <c r="A120" s="128" t="s">
        <v>1381</v>
      </c>
      <c r="B120" s="16">
        <v>122.79</v>
      </c>
      <c r="C120" s="171">
        <v>-27.770588235294113</v>
      </c>
    </row>
    <row r="121" spans="1:3" ht="17.25" customHeight="1">
      <c r="A121" s="128" t="s">
        <v>1382</v>
      </c>
      <c r="B121" s="16">
        <v>6</v>
      </c>
      <c r="C121" s="171">
        <v>-57.142857142857146</v>
      </c>
    </row>
    <row r="122" spans="1:3" ht="17.25" customHeight="1">
      <c r="A122" s="128" t="s">
        <v>1383</v>
      </c>
      <c r="B122" s="16">
        <v>0</v>
      </c>
      <c r="C122" s="171">
        <v>-100</v>
      </c>
    </row>
    <row r="123" spans="1:3" ht="17.25" customHeight="1">
      <c r="A123" s="128" t="s">
        <v>1384</v>
      </c>
      <c r="B123" s="16">
        <v>0</v>
      </c>
      <c r="C123" s="171">
        <v>-100</v>
      </c>
    </row>
    <row r="124" spans="1:3" ht="17.25" customHeight="1">
      <c r="A124" s="128" t="s">
        <v>1385</v>
      </c>
      <c r="B124" s="16">
        <v>0</v>
      </c>
      <c r="C124" s="171"/>
    </row>
    <row r="125" spans="1:3" ht="17.25" customHeight="1">
      <c r="A125" s="128" t="s">
        <v>1386</v>
      </c>
      <c r="B125" s="16">
        <v>736.28</v>
      </c>
      <c r="C125" s="171">
        <v>-15.175115207373281</v>
      </c>
    </row>
    <row r="126" spans="1:3" ht="17.25" customHeight="1">
      <c r="A126" s="128" t="s">
        <v>1387</v>
      </c>
      <c r="B126" s="16">
        <v>0</v>
      </c>
      <c r="C126" s="171">
        <v>-100</v>
      </c>
    </row>
    <row r="127" spans="1:3" ht="17.25" customHeight="1">
      <c r="A127" s="128" t="s">
        <v>1388</v>
      </c>
      <c r="B127" s="16">
        <v>419.74</v>
      </c>
      <c r="C127" s="171">
        <v>307.5145631067961</v>
      </c>
    </row>
    <row r="128" spans="1:3" ht="17.25" customHeight="1">
      <c r="A128" s="128" t="s">
        <v>1389</v>
      </c>
      <c r="B128" s="16">
        <v>32.8</v>
      </c>
      <c r="C128" s="171"/>
    </row>
    <row r="129" spans="1:3" ht="17.25" customHeight="1">
      <c r="A129" s="128" t="s">
        <v>1390</v>
      </c>
      <c r="B129" s="16">
        <v>0</v>
      </c>
      <c r="C129" s="171"/>
    </row>
    <row r="130" spans="1:3" ht="17.25" customHeight="1">
      <c r="A130" s="128" t="s">
        <v>1391</v>
      </c>
      <c r="B130" s="16">
        <v>58.99</v>
      </c>
      <c r="C130" s="171"/>
    </row>
    <row r="131" spans="1:3" ht="17.25" customHeight="1">
      <c r="A131" s="128" t="s">
        <v>1392</v>
      </c>
      <c r="B131" s="16">
        <v>3047.9</v>
      </c>
      <c r="C131" s="171"/>
    </row>
    <row r="132" spans="1:3" ht="17.25" customHeight="1">
      <c r="A132" s="128" t="s">
        <v>1393</v>
      </c>
      <c r="B132" s="16">
        <v>120.33</v>
      </c>
      <c r="C132" s="171">
        <v>243.8</v>
      </c>
    </row>
    <row r="133" spans="1:3" ht="17.25" customHeight="1">
      <c r="A133" s="128" t="s">
        <v>92</v>
      </c>
      <c r="B133" s="16">
        <f>SUM(B134:B145)</f>
        <v>1708.9</v>
      </c>
      <c r="C133" s="171">
        <v>-55.525192587965854</v>
      </c>
    </row>
    <row r="134" spans="1:3" ht="17.25" customHeight="1">
      <c r="A134" s="128" t="s">
        <v>1394</v>
      </c>
      <c r="B134" s="16">
        <v>81.76</v>
      </c>
      <c r="C134" s="171"/>
    </row>
    <row r="135" spans="1:3" ht="17.25" customHeight="1">
      <c r="A135" s="128" t="s">
        <v>1395</v>
      </c>
      <c r="B135" s="16">
        <v>883.38</v>
      </c>
      <c r="C135" s="171"/>
    </row>
    <row r="136" spans="1:3" ht="17.25" customHeight="1">
      <c r="A136" s="128" t="s">
        <v>1396</v>
      </c>
      <c r="B136" s="16">
        <v>0</v>
      </c>
      <c r="C136" s="171">
        <v>-100</v>
      </c>
    </row>
    <row r="137" spans="1:3" ht="17.25" customHeight="1">
      <c r="A137" s="128" t="s">
        <v>1397</v>
      </c>
      <c r="B137" s="16">
        <v>366.06</v>
      </c>
      <c r="C137" s="171">
        <v>-85.65033320266562</v>
      </c>
    </row>
    <row r="138" spans="1:3" ht="17.25" customHeight="1">
      <c r="A138" s="128" t="s">
        <v>1398</v>
      </c>
      <c r="B138" s="16">
        <v>69</v>
      </c>
      <c r="C138" s="171">
        <v>129.99999999999997</v>
      </c>
    </row>
    <row r="139" spans="1:3" ht="17.25" customHeight="1">
      <c r="A139" s="128" t="s">
        <v>1399</v>
      </c>
      <c r="B139" s="16">
        <v>0</v>
      </c>
      <c r="C139" s="171">
        <v>-100</v>
      </c>
    </row>
    <row r="140" spans="1:3" ht="17.25" customHeight="1">
      <c r="A140" s="128" t="s">
        <v>1400</v>
      </c>
      <c r="B140" s="16">
        <v>274</v>
      </c>
      <c r="C140" s="171">
        <v>328.125</v>
      </c>
    </row>
    <row r="141" spans="1:3" ht="17.25" customHeight="1">
      <c r="A141" s="128" t="s">
        <v>1401</v>
      </c>
      <c r="B141" s="16">
        <v>0</v>
      </c>
      <c r="C141" s="171"/>
    </row>
    <row r="142" spans="1:3" ht="17.25" customHeight="1">
      <c r="A142" s="128" t="s">
        <v>1402</v>
      </c>
      <c r="B142" s="16">
        <v>34.7</v>
      </c>
      <c r="C142" s="171">
        <v>-89.97109826589596</v>
      </c>
    </row>
    <row r="143" spans="1:3" ht="17.25" customHeight="1">
      <c r="A143" s="128" t="s">
        <v>1403</v>
      </c>
      <c r="B143" s="16">
        <v>0</v>
      </c>
      <c r="C143" s="171"/>
    </row>
    <row r="144" spans="1:3" ht="17.25" customHeight="1">
      <c r="A144" s="128" t="s">
        <v>1404</v>
      </c>
      <c r="B144" s="16">
        <v>0</v>
      </c>
      <c r="C144" s="171">
        <v>-100</v>
      </c>
    </row>
    <row r="145" spans="1:3" ht="17.25" customHeight="1">
      <c r="A145" s="128" t="s">
        <v>1405</v>
      </c>
      <c r="B145" s="16">
        <v>0</v>
      </c>
      <c r="C145" s="171"/>
    </row>
    <row r="146" spans="1:3" ht="17.25" customHeight="1">
      <c r="A146" s="128" t="s">
        <v>93</v>
      </c>
      <c r="B146" s="16">
        <f>SUM(B147:B161)</f>
        <v>733.39</v>
      </c>
      <c r="C146" s="171">
        <v>978.5147058823529</v>
      </c>
    </row>
    <row r="147" spans="1:3" ht="17.25" customHeight="1">
      <c r="A147" s="128" t="s">
        <v>1406</v>
      </c>
      <c r="B147" s="16">
        <v>0</v>
      </c>
      <c r="C147" s="171"/>
    </row>
    <row r="148" spans="1:3" ht="17.25" customHeight="1">
      <c r="A148" s="128" t="s">
        <v>1407</v>
      </c>
      <c r="B148" s="16">
        <v>0</v>
      </c>
      <c r="C148" s="171"/>
    </row>
    <row r="149" spans="1:3" ht="17.25" customHeight="1">
      <c r="A149" s="128" t="s">
        <v>1408</v>
      </c>
      <c r="B149" s="16">
        <v>0</v>
      </c>
      <c r="C149" s="171"/>
    </row>
    <row r="150" spans="1:3" ht="17.25" customHeight="1">
      <c r="A150" s="128" t="s">
        <v>1409</v>
      </c>
      <c r="B150" s="16">
        <v>0</v>
      </c>
      <c r="C150" s="171"/>
    </row>
    <row r="151" spans="1:3" ht="17.25" customHeight="1">
      <c r="A151" s="128" t="s">
        <v>1410</v>
      </c>
      <c r="B151" s="16">
        <v>0</v>
      </c>
      <c r="C151" s="171"/>
    </row>
    <row r="152" spans="1:3" ht="17.25" customHeight="1">
      <c r="A152" s="128" t="s">
        <v>1411</v>
      </c>
      <c r="B152" s="16">
        <v>0</v>
      </c>
      <c r="C152" s="171"/>
    </row>
    <row r="153" spans="1:3" ht="17.25" customHeight="1">
      <c r="A153" s="128" t="s">
        <v>1412</v>
      </c>
      <c r="B153" s="16">
        <v>0</v>
      </c>
      <c r="C153" s="171"/>
    </row>
    <row r="154" spans="1:3" ht="17.25" customHeight="1">
      <c r="A154" s="128" t="s">
        <v>1413</v>
      </c>
      <c r="B154" s="16">
        <v>0</v>
      </c>
      <c r="C154" s="171"/>
    </row>
    <row r="155" spans="1:3" ht="17.25" customHeight="1">
      <c r="A155" s="128" t="s">
        <v>1414</v>
      </c>
      <c r="B155" s="16">
        <v>0</v>
      </c>
      <c r="C155" s="171"/>
    </row>
    <row r="156" spans="1:3" s="55" customFormat="1" ht="17.25" customHeight="1">
      <c r="A156" s="128" t="s">
        <v>1415</v>
      </c>
      <c r="B156" s="16">
        <v>0</v>
      </c>
      <c r="C156" s="171">
        <v>-100</v>
      </c>
    </row>
    <row r="157" spans="1:3" ht="17.25" customHeight="1">
      <c r="A157" s="128" t="s">
        <v>1416</v>
      </c>
      <c r="B157" s="16">
        <v>0</v>
      </c>
      <c r="C157" s="171"/>
    </row>
    <row r="158" spans="1:3" ht="17.25" customHeight="1">
      <c r="A158" s="128" t="s">
        <v>1417</v>
      </c>
      <c r="B158" s="16">
        <v>0</v>
      </c>
      <c r="C158" s="171"/>
    </row>
    <row r="159" spans="1:3" ht="17.25" customHeight="1">
      <c r="A159" s="128" t="s">
        <v>1418</v>
      </c>
      <c r="B159" s="16">
        <v>152</v>
      </c>
      <c r="C159" s="171"/>
    </row>
    <row r="160" spans="1:3" ht="17.25" customHeight="1">
      <c r="A160" s="128" t="s">
        <v>1419</v>
      </c>
      <c r="B160" s="16">
        <v>581.39</v>
      </c>
      <c r="C160" s="171"/>
    </row>
    <row r="161" spans="1:3" ht="17.25" customHeight="1">
      <c r="A161" s="128" t="s">
        <v>1420</v>
      </c>
      <c r="B161" s="16">
        <v>0</v>
      </c>
      <c r="C161" s="171">
        <v>-100</v>
      </c>
    </row>
    <row r="162" spans="1:3" ht="17.25" customHeight="1">
      <c r="A162" s="128" t="s">
        <v>94</v>
      </c>
      <c r="B162" s="16">
        <f>SUM(B163:B168)</f>
        <v>1494.3700000000001</v>
      </c>
      <c r="C162" s="171">
        <v>-65.07665342369712</v>
      </c>
    </row>
    <row r="163" spans="1:3" ht="17.25" customHeight="1">
      <c r="A163" s="128" t="s">
        <v>1421</v>
      </c>
      <c r="B163" s="16">
        <v>0</v>
      </c>
      <c r="C163" s="171">
        <v>-100</v>
      </c>
    </row>
    <row r="164" spans="1:3" ht="17.25" customHeight="1">
      <c r="A164" s="128" t="s">
        <v>1422</v>
      </c>
      <c r="B164" s="16">
        <v>0</v>
      </c>
      <c r="C164" s="171"/>
    </row>
    <row r="165" spans="1:3" ht="17.25" customHeight="1">
      <c r="A165" s="128" t="s">
        <v>1423</v>
      </c>
      <c r="B165" s="16">
        <v>0</v>
      </c>
      <c r="C165" s="171"/>
    </row>
    <row r="166" spans="1:3" ht="17.25" customHeight="1">
      <c r="A166" s="128" t="s">
        <v>1424</v>
      </c>
      <c r="B166" s="16">
        <v>1416.13</v>
      </c>
      <c r="C166" s="171"/>
    </row>
    <row r="167" spans="1:3" ht="17.25" customHeight="1">
      <c r="A167" s="128" t="s">
        <v>1425</v>
      </c>
      <c r="B167" s="16">
        <v>71.94</v>
      </c>
      <c r="C167" s="171"/>
    </row>
    <row r="168" spans="1:3" ht="17.25" customHeight="1">
      <c r="A168" s="128" t="s">
        <v>1426</v>
      </c>
      <c r="B168" s="16">
        <v>6.3</v>
      </c>
      <c r="C168" s="171">
        <v>-99.829360780065</v>
      </c>
    </row>
    <row r="169" spans="1:3" ht="17.25" customHeight="1">
      <c r="A169" s="128" t="s">
        <v>95</v>
      </c>
      <c r="B169" s="16">
        <f>SUM(B170:B179)</f>
        <v>894.32</v>
      </c>
      <c r="C169" s="171">
        <v>-93.27680048113065</v>
      </c>
    </row>
    <row r="170" spans="1:3" ht="17.25" customHeight="1">
      <c r="A170" s="128" t="s">
        <v>1427</v>
      </c>
      <c r="B170" s="16">
        <v>292</v>
      </c>
      <c r="C170" s="171">
        <v>-40.28629856850716</v>
      </c>
    </row>
    <row r="171" spans="1:3" ht="17.25" customHeight="1">
      <c r="A171" s="128" t="s">
        <v>1428</v>
      </c>
      <c r="B171" s="16">
        <v>0</v>
      </c>
      <c r="C171" s="171"/>
    </row>
    <row r="172" spans="1:3" ht="17.25" customHeight="1">
      <c r="A172" s="128" t="s">
        <v>1429</v>
      </c>
      <c r="B172" s="16">
        <v>0</v>
      </c>
      <c r="C172" s="171">
        <v>-100</v>
      </c>
    </row>
    <row r="173" spans="1:3" ht="17.25" customHeight="1">
      <c r="A173" s="128" t="s">
        <v>1430</v>
      </c>
      <c r="B173" s="16">
        <v>30</v>
      </c>
      <c r="C173" s="171"/>
    </row>
    <row r="174" spans="1:3" ht="17.25" customHeight="1">
      <c r="A174" s="128" t="s">
        <v>1431</v>
      </c>
      <c r="B174" s="16">
        <v>26</v>
      </c>
      <c r="C174" s="171"/>
    </row>
    <row r="175" spans="1:3" ht="17.25" customHeight="1">
      <c r="A175" s="128" t="s">
        <v>1432</v>
      </c>
      <c r="B175" s="16">
        <v>195.86</v>
      </c>
      <c r="C175" s="171"/>
    </row>
    <row r="176" spans="1:3" ht="17.25" customHeight="1">
      <c r="A176" s="128" t="s">
        <v>1433</v>
      </c>
      <c r="B176" s="16">
        <v>0</v>
      </c>
      <c r="C176" s="171">
        <v>-100</v>
      </c>
    </row>
    <row r="177" spans="1:3" ht="17.25" customHeight="1">
      <c r="A177" s="128" t="s">
        <v>1434</v>
      </c>
      <c r="B177" s="16">
        <v>343.56</v>
      </c>
      <c r="C177" s="171">
        <v>43.748953974895386</v>
      </c>
    </row>
    <row r="178" spans="1:3" ht="17.25" customHeight="1">
      <c r="A178" s="128" t="s">
        <v>1435</v>
      </c>
      <c r="B178" s="16">
        <v>6.9</v>
      </c>
      <c r="C178" s="171"/>
    </row>
    <row r="179" spans="1:3" ht="17.25" customHeight="1">
      <c r="A179" s="128" t="s">
        <v>1436</v>
      </c>
      <c r="B179" s="16">
        <v>0</v>
      </c>
      <c r="C179" s="171">
        <v>-100</v>
      </c>
    </row>
    <row r="180" spans="1:3" ht="17.25" customHeight="1">
      <c r="A180" s="128" t="s">
        <v>96</v>
      </c>
      <c r="B180" s="16">
        <f>SUM(B181:B187)</f>
        <v>0</v>
      </c>
      <c r="C180" s="171">
        <v>-100</v>
      </c>
    </row>
    <row r="181" spans="1:3" ht="17.25" customHeight="1">
      <c r="A181" s="128" t="s">
        <v>1437</v>
      </c>
      <c r="B181" s="16">
        <v>0</v>
      </c>
      <c r="C181" s="171">
        <v>-100</v>
      </c>
    </row>
    <row r="182" spans="1:3" ht="17.25" customHeight="1">
      <c r="A182" s="128" t="s">
        <v>1438</v>
      </c>
      <c r="B182" s="16">
        <v>0</v>
      </c>
      <c r="C182" s="171"/>
    </row>
    <row r="183" spans="1:3" ht="17.25" customHeight="1">
      <c r="A183" s="128" t="s">
        <v>1439</v>
      </c>
      <c r="B183" s="16">
        <v>0</v>
      </c>
      <c r="C183" s="171"/>
    </row>
    <row r="184" spans="1:3" ht="17.25" customHeight="1">
      <c r="A184" s="128" t="s">
        <v>1440</v>
      </c>
      <c r="B184" s="16">
        <v>0</v>
      </c>
      <c r="C184" s="171"/>
    </row>
    <row r="185" spans="1:3" ht="17.25" customHeight="1">
      <c r="A185" s="128" t="s">
        <v>1441</v>
      </c>
      <c r="B185" s="16">
        <v>0</v>
      </c>
      <c r="C185" s="171"/>
    </row>
    <row r="186" spans="1:3" ht="17.25" customHeight="1">
      <c r="A186" s="128" t="s">
        <v>1442</v>
      </c>
      <c r="B186" s="16">
        <v>0</v>
      </c>
      <c r="C186" s="171"/>
    </row>
    <row r="187" spans="1:3" ht="17.25" customHeight="1">
      <c r="A187" s="128" t="s">
        <v>1443</v>
      </c>
      <c r="B187" s="16">
        <v>0</v>
      </c>
      <c r="C187" s="171"/>
    </row>
    <row r="188" spans="1:3" ht="17.25" customHeight="1">
      <c r="A188" s="128" t="s">
        <v>97</v>
      </c>
      <c r="B188" s="16">
        <f>SUM(B189:B196)</f>
        <v>3249.82</v>
      </c>
      <c r="C188" s="171">
        <v>94.83333333333334</v>
      </c>
    </row>
    <row r="189" spans="1:3" ht="17.25" customHeight="1">
      <c r="A189" s="128" t="s">
        <v>1444</v>
      </c>
      <c r="B189" s="16">
        <v>0</v>
      </c>
      <c r="C189" s="171"/>
    </row>
    <row r="190" spans="1:3" ht="17.25" customHeight="1">
      <c r="A190" s="128" t="s">
        <v>1445</v>
      </c>
      <c r="B190" s="16">
        <v>680.5</v>
      </c>
      <c r="C190" s="171"/>
    </row>
    <row r="191" spans="1:3" ht="17.25" customHeight="1">
      <c r="A191" s="128" t="s">
        <v>1446</v>
      </c>
      <c r="B191" s="16">
        <v>0</v>
      </c>
      <c r="C191" s="171"/>
    </row>
    <row r="192" spans="1:3" ht="17.25" customHeight="1">
      <c r="A192" s="128" t="s">
        <v>1447</v>
      </c>
      <c r="B192" s="16">
        <v>0</v>
      </c>
      <c r="C192" s="171">
        <v>-100</v>
      </c>
    </row>
    <row r="193" spans="1:3" ht="17.25" customHeight="1">
      <c r="A193" s="128" t="s">
        <v>1448</v>
      </c>
      <c r="B193" s="16">
        <v>247.65</v>
      </c>
      <c r="C193" s="171">
        <v>725.5000000000001</v>
      </c>
    </row>
    <row r="194" spans="1:3" ht="17.25" customHeight="1">
      <c r="A194" s="128" t="s">
        <v>1449</v>
      </c>
      <c r="B194" s="16">
        <v>1885.85</v>
      </c>
      <c r="C194" s="171"/>
    </row>
    <row r="195" spans="1:3" ht="17.25" customHeight="1">
      <c r="A195" s="128" t="s">
        <v>1450</v>
      </c>
      <c r="B195" s="16">
        <v>382.75</v>
      </c>
      <c r="C195" s="171">
        <v>-72.02119883040936</v>
      </c>
    </row>
    <row r="196" spans="1:3" ht="17.25" customHeight="1">
      <c r="A196" s="128" t="s">
        <v>1451</v>
      </c>
      <c r="B196" s="16">
        <v>53.07</v>
      </c>
      <c r="C196" s="171"/>
    </row>
    <row r="197" spans="1:3" ht="17.25" customHeight="1">
      <c r="A197" s="128" t="s">
        <v>98</v>
      </c>
      <c r="B197" s="16">
        <f>SUM(B198:B201)</f>
        <v>1609.1100000000001</v>
      </c>
      <c r="C197" s="171">
        <v>5.653972422849634</v>
      </c>
    </row>
    <row r="198" spans="1:3" ht="17.25" customHeight="1">
      <c r="A198" s="128" t="s">
        <v>1452</v>
      </c>
      <c r="B198" s="16">
        <v>1330.91</v>
      </c>
      <c r="C198" s="171">
        <v>107.30685358255454</v>
      </c>
    </row>
    <row r="199" spans="1:3" ht="17.25" customHeight="1">
      <c r="A199" s="128" t="s">
        <v>1453</v>
      </c>
      <c r="B199" s="16">
        <v>278.2</v>
      </c>
      <c r="C199" s="171">
        <v>672.7777777777778</v>
      </c>
    </row>
    <row r="200" spans="1:3" ht="17.25" customHeight="1">
      <c r="A200" s="128" t="s">
        <v>1454</v>
      </c>
      <c r="B200" s="16">
        <v>0</v>
      </c>
      <c r="C200" s="171">
        <v>-100</v>
      </c>
    </row>
    <row r="201" spans="1:3" ht="17.25" customHeight="1">
      <c r="A201" s="128" t="s">
        <v>1455</v>
      </c>
      <c r="B201" s="16">
        <v>0</v>
      </c>
      <c r="C201" s="171"/>
    </row>
    <row r="202" spans="1:3" ht="17.25" customHeight="1">
      <c r="A202" s="128" t="s">
        <v>99</v>
      </c>
      <c r="B202" s="16">
        <f>SUM(B203:B207)</f>
        <v>0</v>
      </c>
      <c r="C202" s="171"/>
    </row>
    <row r="203" spans="1:3" ht="17.25" customHeight="1">
      <c r="A203" s="128" t="s">
        <v>1456</v>
      </c>
      <c r="B203" s="16">
        <v>0</v>
      </c>
      <c r="C203" s="171"/>
    </row>
    <row r="204" spans="1:3" ht="17.25" customHeight="1">
      <c r="A204" s="128" t="s">
        <v>1457</v>
      </c>
      <c r="B204" s="16">
        <v>0</v>
      </c>
      <c r="C204" s="171"/>
    </row>
    <row r="205" spans="1:3" ht="17.25" customHeight="1">
      <c r="A205" s="128" t="s">
        <v>1458</v>
      </c>
      <c r="B205" s="16">
        <v>0</v>
      </c>
      <c r="C205" s="171"/>
    </row>
    <row r="206" spans="1:3" ht="17.25" customHeight="1">
      <c r="A206" s="128" t="s">
        <v>1459</v>
      </c>
      <c r="B206" s="16">
        <v>0</v>
      </c>
      <c r="C206" s="171"/>
    </row>
    <row r="207" spans="1:3" ht="17.25" customHeight="1">
      <c r="A207" s="128" t="s">
        <v>1460</v>
      </c>
      <c r="B207" s="16">
        <v>0</v>
      </c>
      <c r="C207" s="171"/>
    </row>
    <row r="208" spans="1:3" ht="17.25" customHeight="1">
      <c r="A208" s="128" t="s">
        <v>100</v>
      </c>
      <c r="B208" s="16">
        <f>SUM(B209:B217)</f>
        <v>0</v>
      </c>
      <c r="C208" s="171"/>
    </row>
    <row r="209" spans="1:3" ht="17.25" customHeight="1">
      <c r="A209" s="128" t="s">
        <v>1461</v>
      </c>
      <c r="B209" s="16">
        <v>0</v>
      </c>
      <c r="C209" s="171"/>
    </row>
    <row r="210" spans="1:3" ht="17.25" customHeight="1">
      <c r="A210" s="128" t="s">
        <v>1462</v>
      </c>
      <c r="B210" s="16">
        <v>0</v>
      </c>
      <c r="C210" s="171"/>
    </row>
    <row r="211" spans="1:3" ht="17.25" customHeight="1">
      <c r="A211" s="128" t="s">
        <v>1463</v>
      </c>
      <c r="B211" s="16">
        <v>0</v>
      </c>
      <c r="C211" s="171"/>
    </row>
    <row r="212" spans="1:3" ht="17.25" customHeight="1">
      <c r="A212" s="128" t="s">
        <v>1464</v>
      </c>
      <c r="B212" s="16">
        <v>0</v>
      </c>
      <c r="C212" s="171"/>
    </row>
    <row r="213" spans="1:3" ht="17.25" customHeight="1">
      <c r="A213" s="128" t="s">
        <v>1465</v>
      </c>
      <c r="B213" s="16">
        <v>0</v>
      </c>
      <c r="C213" s="171"/>
    </row>
    <row r="214" spans="1:3" ht="17.25" customHeight="1">
      <c r="A214" s="128" t="s">
        <v>1427</v>
      </c>
      <c r="B214" s="16">
        <v>0</v>
      </c>
      <c r="C214" s="171"/>
    </row>
    <row r="215" spans="1:3" ht="17.25" customHeight="1">
      <c r="A215" s="128" t="s">
        <v>1466</v>
      </c>
      <c r="B215" s="16">
        <v>0</v>
      </c>
      <c r="C215" s="171"/>
    </row>
    <row r="216" spans="1:3" ht="17.25" customHeight="1">
      <c r="A216" s="128" t="s">
        <v>1467</v>
      </c>
      <c r="B216" s="16">
        <v>0</v>
      </c>
      <c r="C216" s="171"/>
    </row>
    <row r="217" spans="1:3" ht="17.25" customHeight="1">
      <c r="A217" s="128" t="s">
        <v>288</v>
      </c>
      <c r="B217" s="16">
        <v>0</v>
      </c>
      <c r="C217" s="171"/>
    </row>
    <row r="218" spans="1:3" ht="17.25" customHeight="1">
      <c r="A218" s="128" t="s">
        <v>101</v>
      </c>
      <c r="B218" s="16">
        <f>SUM(B219:B224)</f>
        <v>17</v>
      </c>
      <c r="C218" s="171">
        <v>240</v>
      </c>
    </row>
    <row r="219" spans="1:3" ht="17.25" customHeight="1">
      <c r="A219" s="128" t="s">
        <v>1468</v>
      </c>
      <c r="B219" s="16">
        <v>0</v>
      </c>
      <c r="C219" s="171">
        <v>-100</v>
      </c>
    </row>
    <row r="220" spans="1:3" ht="17.25" customHeight="1">
      <c r="A220" s="128" t="s">
        <v>1469</v>
      </c>
      <c r="B220" s="16">
        <v>0</v>
      </c>
      <c r="C220" s="171"/>
    </row>
    <row r="221" spans="1:3" ht="17.25" customHeight="1">
      <c r="A221" s="128" t="s">
        <v>1470</v>
      </c>
      <c r="B221" s="16">
        <v>0</v>
      </c>
      <c r="C221" s="171"/>
    </row>
    <row r="222" spans="1:3" ht="17.25" customHeight="1">
      <c r="A222" s="128" t="s">
        <v>1471</v>
      </c>
      <c r="B222" s="16">
        <v>0</v>
      </c>
      <c r="C222" s="171"/>
    </row>
    <row r="223" spans="1:3" ht="17.25" customHeight="1">
      <c r="A223" s="128" t="s">
        <v>1472</v>
      </c>
      <c r="B223" s="16">
        <v>17</v>
      </c>
      <c r="C223" s="171"/>
    </row>
    <row r="224" spans="1:3" ht="17.25" customHeight="1">
      <c r="A224" s="128" t="s">
        <v>1473</v>
      </c>
      <c r="B224" s="16">
        <v>0</v>
      </c>
      <c r="C224" s="171"/>
    </row>
    <row r="225" spans="1:3" ht="17.25" customHeight="1">
      <c r="A225" s="128" t="s">
        <v>102</v>
      </c>
      <c r="B225" s="16">
        <f>SUM(B226:B228)</f>
        <v>120.3</v>
      </c>
      <c r="C225" s="171"/>
    </row>
    <row r="226" spans="1:3" ht="17.25" customHeight="1">
      <c r="A226" s="128" t="s">
        <v>1474</v>
      </c>
      <c r="B226" s="16">
        <v>0</v>
      </c>
      <c r="C226" s="171"/>
    </row>
    <row r="227" spans="1:3" ht="17.25" customHeight="1">
      <c r="A227" s="128" t="s">
        <v>1475</v>
      </c>
      <c r="B227" s="16">
        <v>120.3</v>
      </c>
      <c r="C227" s="171"/>
    </row>
    <row r="228" spans="1:3" ht="17.25" customHeight="1">
      <c r="A228" s="128" t="s">
        <v>1476</v>
      </c>
      <c r="B228" s="16">
        <v>0</v>
      </c>
      <c r="C228" s="171"/>
    </row>
    <row r="229" spans="1:3" ht="17.25" customHeight="1">
      <c r="A229" s="128" t="s">
        <v>103</v>
      </c>
      <c r="B229" s="16">
        <f>SUM(B230:B234)</f>
        <v>23.2</v>
      </c>
      <c r="C229" s="171">
        <v>-20.40620282695211</v>
      </c>
    </row>
    <row r="230" spans="1:3" ht="17.25" customHeight="1">
      <c r="A230" s="128" t="s">
        <v>1477</v>
      </c>
      <c r="B230" s="16">
        <v>0</v>
      </c>
      <c r="C230" s="171">
        <v>-100</v>
      </c>
    </row>
    <row r="231" spans="1:3" ht="17.25" customHeight="1">
      <c r="A231" s="128" t="s">
        <v>1478</v>
      </c>
      <c r="B231" s="16">
        <v>0</v>
      </c>
      <c r="C231" s="171"/>
    </row>
    <row r="232" spans="1:3" ht="17.25" customHeight="1">
      <c r="A232" s="128" t="s">
        <v>1479</v>
      </c>
      <c r="B232" s="16">
        <v>23.2</v>
      </c>
      <c r="C232" s="171"/>
    </row>
    <row r="233" spans="1:3" ht="17.25" customHeight="1">
      <c r="A233" s="128" t="s">
        <v>1480</v>
      </c>
      <c r="B233" s="16"/>
      <c r="C233" s="171"/>
    </row>
    <row r="234" spans="1:3" ht="17.25" customHeight="1">
      <c r="A234" s="128" t="s">
        <v>1481</v>
      </c>
      <c r="B234" s="16">
        <v>0</v>
      </c>
      <c r="C234" s="171">
        <v>-100</v>
      </c>
    </row>
    <row r="235" spans="1:3" ht="17.25" customHeight="1">
      <c r="A235" s="128" t="s">
        <v>105</v>
      </c>
      <c r="B235" s="16">
        <f>SUM(B236)</f>
        <v>184.26</v>
      </c>
      <c r="C235" s="171">
        <v>-44.470294952962796</v>
      </c>
    </row>
    <row r="236" spans="1:3" ht="17.25" customHeight="1">
      <c r="A236" s="128" t="s">
        <v>1482</v>
      </c>
      <c r="B236" s="16">
        <v>184.26</v>
      </c>
      <c r="C236" s="171">
        <v>-44.470294952962796</v>
      </c>
    </row>
    <row r="237" spans="1:3" ht="17.25" customHeight="1">
      <c r="A237" s="128" t="s">
        <v>106</v>
      </c>
      <c r="B237" s="16"/>
      <c r="C237" s="171"/>
    </row>
    <row r="238" spans="1:3" ht="17.25" customHeight="1">
      <c r="A238" s="128" t="s">
        <v>1483</v>
      </c>
      <c r="B238" s="16">
        <v>0</v>
      </c>
      <c r="C238" s="171"/>
    </row>
    <row r="239" spans="1:3" ht="17.25" customHeight="1">
      <c r="A239" s="128" t="s">
        <v>1484</v>
      </c>
      <c r="B239" s="16">
        <v>0</v>
      </c>
      <c r="C239" s="171"/>
    </row>
    <row r="240" spans="1:3" ht="17.25" customHeight="1">
      <c r="A240" s="128" t="s">
        <v>1485</v>
      </c>
      <c r="B240" s="16">
        <v>0</v>
      </c>
      <c r="C240" s="171"/>
    </row>
    <row r="241" spans="1:3" ht="17.25" customHeight="1">
      <c r="A241" s="128" t="s">
        <v>107</v>
      </c>
      <c r="B241" s="16"/>
      <c r="C241" s="171"/>
    </row>
    <row r="242" spans="1:3" ht="17.25" customHeight="1">
      <c r="A242" s="128" t="s">
        <v>1486</v>
      </c>
      <c r="B242" s="16">
        <v>0</v>
      </c>
      <c r="C242" s="171"/>
    </row>
    <row r="243" spans="1:3" ht="17.25" customHeight="1">
      <c r="A243" s="128" t="s">
        <v>1487</v>
      </c>
      <c r="B243" s="16"/>
      <c r="C243" s="171"/>
    </row>
    <row r="244" spans="1:3" ht="17.25" customHeight="1">
      <c r="A244" s="128" t="s">
        <v>1488</v>
      </c>
      <c r="B244" s="16"/>
      <c r="C244" s="171"/>
    </row>
  </sheetData>
  <sheetProtection/>
  <autoFilter ref="A4:C244"/>
  <mergeCells count="1">
    <mergeCell ref="A2:C2"/>
  </mergeCells>
  <printOptions horizontalCentered="1"/>
  <pageMargins left="1.14" right="0.75" top="0.51" bottom="0.31" header="0.51" footer="0.51"/>
  <pageSetup horizontalDpi="600" verticalDpi="600" orientation="portrait" paperSize="9" scale="97"/>
  <headerFooter scaleWithDoc="0" alignWithMargins="0">
    <oddFooter>&amp;C第 &amp;P 页，共 &amp;N 页</oddFooter>
  </headerFooter>
  <rowBreaks count="1" manualBreakCount="1">
    <brk id="179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S28" sqref="S28"/>
    </sheetView>
  </sheetViews>
  <sheetFormatPr defaultColWidth="9.00390625" defaultRowHeight="14.25"/>
  <cols>
    <col min="1" max="1" width="18.875" style="0" customWidth="1"/>
    <col min="3" max="3" width="20.75390625" style="0" customWidth="1"/>
    <col min="5" max="5" width="21.50390625" style="0" customWidth="1"/>
  </cols>
  <sheetData>
    <row r="1" ht="14.25">
      <c r="A1" s="99" t="s">
        <v>1489</v>
      </c>
    </row>
    <row r="2" spans="1:5" ht="45.75" customHeight="1">
      <c r="A2" s="10" t="s">
        <v>14</v>
      </c>
      <c r="B2" s="10"/>
      <c r="C2" s="10"/>
      <c r="D2" s="10"/>
      <c r="E2" s="10"/>
    </row>
    <row r="3" ht="23.25" customHeight="1">
      <c r="E3" s="86" t="s">
        <v>84</v>
      </c>
    </row>
    <row r="4" spans="1:5" ht="42" customHeight="1">
      <c r="A4" s="87" t="s">
        <v>1490</v>
      </c>
      <c r="B4" s="87" t="s">
        <v>1491</v>
      </c>
      <c r="C4" s="87"/>
      <c r="D4" s="87" t="s">
        <v>1492</v>
      </c>
      <c r="E4" s="87"/>
    </row>
    <row r="5" spans="1:5" s="55" customFormat="1" ht="35.25" customHeight="1">
      <c r="A5" s="88" t="s">
        <v>1269</v>
      </c>
      <c r="B5" s="157">
        <v>119999</v>
      </c>
      <c r="C5" s="158"/>
      <c r="D5" s="157">
        <v>138382</v>
      </c>
      <c r="E5" s="158"/>
    </row>
    <row r="6" spans="1:5" s="55" customFormat="1" ht="14.25">
      <c r="A6" s="84"/>
      <c r="C6" s="84"/>
      <c r="E6" s="84"/>
    </row>
    <row r="7" spans="1:5" s="55" customFormat="1" ht="14.25">
      <c r="A7" s="84"/>
      <c r="C7" s="84"/>
      <c r="E7" s="84"/>
    </row>
    <row r="8" spans="1:5" s="55" customFormat="1" ht="14.25">
      <c r="A8" s="84"/>
      <c r="C8" s="84"/>
      <c r="E8" s="84"/>
    </row>
    <row r="9" spans="1:5" s="55" customFormat="1" ht="14.25">
      <c r="A9" s="84"/>
      <c r="C9" s="84"/>
      <c r="E9" s="84"/>
    </row>
    <row r="10" spans="1:5" s="55" customFormat="1" ht="14.25">
      <c r="A10" s="84"/>
      <c r="C10" s="84"/>
      <c r="E10" s="84"/>
    </row>
    <row r="11" spans="1:5" s="55" customFormat="1" ht="14.25">
      <c r="A11" s="84"/>
      <c r="C11" s="84"/>
      <c r="E11" s="84"/>
    </row>
    <row r="12" spans="1:5" s="55" customFormat="1" ht="14.25">
      <c r="A12" s="84"/>
      <c r="C12" s="84"/>
      <c r="E12" s="84"/>
    </row>
    <row r="13" spans="1:5" s="55" customFormat="1" ht="14.25">
      <c r="A13" s="84"/>
      <c r="C13" s="84"/>
      <c r="E13" s="84"/>
    </row>
    <row r="14" spans="1:5" s="55" customFormat="1" ht="14.25">
      <c r="A14" s="84"/>
      <c r="C14" s="84"/>
      <c r="E14" s="84"/>
    </row>
    <row r="15" spans="1:5" s="55" customFormat="1" ht="14.25">
      <c r="A15" s="84"/>
      <c r="C15" s="84"/>
      <c r="E15" s="84"/>
    </row>
    <row r="16" spans="1:5" s="55" customFormat="1" ht="14.25">
      <c r="A16" s="84"/>
      <c r="C16" s="84"/>
      <c r="E16" s="84"/>
    </row>
    <row r="17" spans="1:5" s="55" customFormat="1" ht="14.25">
      <c r="A17" s="84"/>
      <c r="C17" s="84"/>
      <c r="E17" s="84"/>
    </row>
    <row r="18" spans="1:5" s="55" customFormat="1" ht="14.25">
      <c r="A18" s="84"/>
      <c r="C18" s="84"/>
      <c r="E18" s="84"/>
    </row>
    <row r="19" s="84" customFormat="1" ht="14.25"/>
    <row r="20" s="84" customFormat="1" ht="14.25"/>
    <row r="21" s="84" customFormat="1" ht="14.25"/>
  </sheetData>
  <sheetProtection/>
  <mergeCells count="5">
    <mergeCell ref="A2:E2"/>
    <mergeCell ref="B4:C4"/>
    <mergeCell ref="D4:E4"/>
    <mergeCell ref="B5:C5"/>
    <mergeCell ref="D5:E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S28" sqref="S28"/>
    </sheetView>
  </sheetViews>
  <sheetFormatPr defaultColWidth="9.00390625" defaultRowHeight="14.25"/>
  <cols>
    <col min="1" max="1" width="47.00390625" style="0" customWidth="1"/>
    <col min="2" max="2" width="13.875" style="0" customWidth="1"/>
    <col min="3" max="3" width="12.625" style="0" customWidth="1"/>
    <col min="5" max="5" width="32.625" style="0" customWidth="1"/>
    <col min="6" max="6" width="7.375" style="0" customWidth="1"/>
  </cols>
  <sheetData>
    <row r="1" ht="14.25">
      <c r="A1" s="141" t="s">
        <v>1493</v>
      </c>
    </row>
    <row r="2" spans="1:3" ht="36" customHeight="1">
      <c r="A2" s="142" t="s">
        <v>1494</v>
      </c>
      <c r="B2" s="142"/>
      <c r="C2" s="142"/>
    </row>
    <row r="3" spans="1:3" ht="15">
      <c r="A3" s="143"/>
      <c r="C3" s="144" t="s">
        <v>84</v>
      </c>
    </row>
    <row r="4" spans="1:3" ht="14.25">
      <c r="A4" s="145" t="s">
        <v>1495</v>
      </c>
      <c r="B4" s="146" t="s">
        <v>1496</v>
      </c>
      <c r="C4" s="146" t="s">
        <v>1497</v>
      </c>
    </row>
    <row r="5" spans="1:3" ht="14.25">
      <c r="A5" s="147" t="s">
        <v>1498</v>
      </c>
      <c r="B5" s="148" t="s">
        <v>1499</v>
      </c>
      <c r="C5" s="148" t="s">
        <v>1500</v>
      </c>
    </row>
    <row r="6" spans="1:3" ht="14.25">
      <c r="A6" s="149" t="s">
        <v>1501</v>
      </c>
      <c r="B6" s="150">
        <v>1810</v>
      </c>
      <c r="C6" s="151">
        <f>C7+C8+C11</f>
        <v>1079</v>
      </c>
    </row>
    <row r="7" spans="1:3" ht="14.25">
      <c r="A7" s="149" t="s">
        <v>1502</v>
      </c>
      <c r="B7" s="150">
        <v>57</v>
      </c>
      <c r="C7" s="151">
        <v>35</v>
      </c>
    </row>
    <row r="8" spans="1:3" ht="14.25">
      <c r="A8" s="149" t="s">
        <v>1503</v>
      </c>
      <c r="B8" s="150">
        <v>1362</v>
      </c>
      <c r="C8" s="151">
        <f>C9+C10</f>
        <v>905</v>
      </c>
    </row>
    <row r="9" spans="1:3" ht="14.25">
      <c r="A9" s="149" t="s">
        <v>1504</v>
      </c>
      <c r="B9" s="150">
        <v>140</v>
      </c>
      <c r="C9" s="151">
        <v>117</v>
      </c>
    </row>
    <row r="10" spans="1:3" ht="14.25">
      <c r="A10" s="149" t="s">
        <v>1505</v>
      </c>
      <c r="B10" s="150">
        <v>1222</v>
      </c>
      <c r="C10" s="151">
        <f>368+420</f>
        <v>788</v>
      </c>
    </row>
    <row r="11" spans="1:3" ht="14.25">
      <c r="A11" s="149" t="s">
        <v>1506</v>
      </c>
      <c r="B11" s="150">
        <v>391</v>
      </c>
      <c r="C11" s="151">
        <v>139</v>
      </c>
    </row>
    <row r="12" spans="1:3" ht="14.25">
      <c r="A12" s="149" t="s">
        <v>1507</v>
      </c>
      <c r="B12" s="150">
        <v>391</v>
      </c>
      <c r="C12" s="151">
        <v>139</v>
      </c>
    </row>
    <row r="13" spans="1:3" ht="14.25">
      <c r="A13" s="149" t="s">
        <v>1508</v>
      </c>
      <c r="B13" s="150"/>
      <c r="C13" s="151"/>
    </row>
    <row r="14" spans="1:3" ht="14.25">
      <c r="A14" s="149" t="s">
        <v>1509</v>
      </c>
      <c r="B14" s="152"/>
      <c r="C14" s="152"/>
    </row>
    <row r="15" spans="1:3" ht="14.25">
      <c r="A15" s="149" t="s">
        <v>1510</v>
      </c>
      <c r="B15" s="152" t="s">
        <v>1511</v>
      </c>
      <c r="C15" s="152" t="s">
        <v>1511</v>
      </c>
    </row>
    <row r="16" spans="1:3" ht="14.25">
      <c r="A16" s="149" t="s">
        <v>1512</v>
      </c>
      <c r="B16" s="152" t="s">
        <v>1511</v>
      </c>
      <c r="C16" s="152">
        <v>5</v>
      </c>
    </row>
    <row r="17" spans="1:3" ht="14.25">
      <c r="A17" s="149" t="s">
        <v>1513</v>
      </c>
      <c r="B17" s="152" t="s">
        <v>1511</v>
      </c>
      <c r="C17" s="152">
        <v>14</v>
      </c>
    </row>
    <row r="18" spans="1:3" ht="14.25">
      <c r="A18" s="149" t="s">
        <v>1514</v>
      </c>
      <c r="B18" s="152" t="s">
        <v>1511</v>
      </c>
      <c r="C18" s="152">
        <v>8</v>
      </c>
    </row>
    <row r="19" spans="1:3" ht="14.25">
      <c r="A19" s="149" t="s">
        <v>1515</v>
      </c>
      <c r="B19" s="152" t="s">
        <v>1511</v>
      </c>
      <c r="C19" s="152">
        <v>206</v>
      </c>
    </row>
    <row r="20" spans="1:3" ht="14.25">
      <c r="A20" s="149" t="s">
        <v>1516</v>
      </c>
      <c r="B20" s="152" t="s">
        <v>1511</v>
      </c>
      <c r="C20" s="152">
        <v>1376</v>
      </c>
    </row>
    <row r="21" spans="1:3" ht="14.25">
      <c r="A21" s="149" t="s">
        <v>1517</v>
      </c>
      <c r="B21" s="152" t="s">
        <v>1511</v>
      </c>
      <c r="C21" s="152">
        <v>0</v>
      </c>
    </row>
    <row r="22" spans="1:3" ht="14.25">
      <c r="A22" s="153" t="s">
        <v>1518</v>
      </c>
      <c r="B22" s="154" t="s">
        <v>1511</v>
      </c>
      <c r="C22" s="154">
        <v>20992</v>
      </c>
    </row>
    <row r="23" spans="1:3" ht="14.25">
      <c r="A23" s="155" t="s">
        <v>1519</v>
      </c>
      <c r="B23" s="156" t="s">
        <v>1511</v>
      </c>
      <c r="C23" s="156">
        <v>0</v>
      </c>
    </row>
    <row r="24" spans="1:3" ht="14.25">
      <c r="A24" s="155" t="s">
        <v>1520</v>
      </c>
      <c r="B24" s="156" t="s">
        <v>1511</v>
      </c>
      <c r="C24" s="156">
        <v>0</v>
      </c>
    </row>
    <row r="25" spans="1:3" ht="14.25">
      <c r="A25" s="155" t="s">
        <v>1521</v>
      </c>
      <c r="B25" s="156" t="s">
        <v>1511</v>
      </c>
      <c r="C25" s="156">
        <v>0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周洁晴</dc:creator>
  <cp:keywords/>
  <dc:description/>
  <cp:lastModifiedBy>Administrator</cp:lastModifiedBy>
  <cp:lastPrinted>2018-09-21T06:41:15Z</cp:lastPrinted>
  <dcterms:created xsi:type="dcterms:W3CDTF">2016-12-01T06:33:09Z</dcterms:created>
  <dcterms:modified xsi:type="dcterms:W3CDTF">2019-09-30T02:23:28Z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eadingLayo">
    <vt:bool>false</vt:bool>
  </property>
</Properties>
</file>