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4" activeTab="8"/>
  </bookViews>
  <sheets>
    <sheet name="目录" sheetId="1" r:id="rId1"/>
    <sheet name="一般公共预算收入决算表1" sheetId="2" r:id="rId2"/>
    <sheet name="一般公共预算支出决算表2" sheetId="3" r:id="rId3"/>
    <sheet name="一般公共预算本级支出决算表3" sheetId="4" r:id="rId4"/>
    <sheet name="一般公共预算基本支出决算表4" sheetId="5" r:id="rId5"/>
    <sheet name="一般公共预算税收返还及转移支付决算表（分地区）5" sheetId="6" r:id="rId6"/>
    <sheet name="转移支付分项目决算表6" sheetId="7" r:id="rId7"/>
    <sheet name="政府一般债务余额和限额情况表7" sheetId="8" r:id="rId8"/>
    <sheet name="“三公”经费支出决算表8" sheetId="9" r:id="rId9"/>
    <sheet name="“三公”经费支出情况9" sheetId="10" r:id="rId10"/>
    <sheet name="政府性基金收入决算表10" sheetId="11" r:id="rId11"/>
    <sheet name="政府性基金预算支出决算表11" sheetId="12" r:id="rId12"/>
    <sheet name="政府性基金本级支出决算表12" sheetId="13" r:id="rId13"/>
    <sheet name="政府性基金转移支付决算表（分地区）13" sheetId="14" r:id="rId14"/>
    <sheet name="地方政府性基金转移支付决算表14" sheetId="15" r:id="rId15"/>
    <sheet name="政府专项债务限额和余额表15" sheetId="16" r:id="rId16"/>
    <sheet name="国有资本经营预算收入决算表16" sheetId="17" r:id="rId17"/>
    <sheet name="国有资本经营预算支出决算表17" sheetId="18" r:id="rId18"/>
    <sheet name="社会保险基金预算收入决算表18" sheetId="19" r:id="rId19"/>
    <sheet name="社会保险基金预算支出决算表19" sheetId="20" r:id="rId20"/>
    <sheet name="社会保险基金预算结余表20" sheetId="21" r:id="rId21"/>
    <sheet name="转移支付执行情况说明21" sheetId="22" r:id="rId22"/>
    <sheet name="预算绩效管理工作开展情况说明22" sheetId="23" r:id="rId23"/>
    <sheet name="政府举借债务情况23" sheetId="24" r:id="rId24"/>
  </sheets>
  <definedNames>
    <definedName name="_xlnm.Print_Area" localSheetId="17">'国有资本经营预算支出决算表17'!$A$1:$G$21</definedName>
    <definedName name="_xlnm.Print_Titles" localSheetId="17">'国有资本经营预算支出决算表17'!$4:$4</definedName>
    <definedName name="_xlnm.Print_Area" localSheetId="18">'社会保险基金预算收入决算表18'!$A$1:$E$40</definedName>
    <definedName name="_xlnm.Print_Titles" localSheetId="18">'社会保险基金预算收入决算表18'!$4:$4</definedName>
    <definedName name="_xlnm.Print_Area" localSheetId="12">'政府性基金本级支出决算表12'!$A$1:$F$34</definedName>
    <definedName name="_xlnm.Print_Titles" localSheetId="12">'政府性基金本级支出决算表12'!$2:$4</definedName>
    <definedName name="_xlnm.Print_Titles" localSheetId="10">'政府性基金收入决算表10'!$2:$4</definedName>
    <definedName name="_xlnm.Print_Area" localSheetId="3">'一般公共预算本级支出决算表3'!$A$1:$F$1387</definedName>
    <definedName name="_xlnm.Print_Titles" localSheetId="3">'一般公共预算本级支出决算表3'!$2:$4</definedName>
    <definedName name="_xlnm.Print_Titles" localSheetId="4">'一般公共预算基本支出决算表4'!$4:$4</definedName>
    <definedName name="_xlnm.Print_Titles" localSheetId="6">'转移支付分项目决算表6'!$2:$4</definedName>
    <definedName name="_xlnm.Print_Titles" localSheetId="2">'一般公共预算支出决算表2'!$2:$4</definedName>
    <definedName name="_xlnm.Print_Area" localSheetId="11">'政府性基金预算支出决算表11'!$A$1:$F$22</definedName>
    <definedName name="_xlnm.Print_Titles" localSheetId="11">'政府性基金预算支出决算表11'!$2:$4</definedName>
    <definedName name="_xlnm.Print_Area" localSheetId="1">'一般公共预算收入决算表1'!$A$1:$F$32</definedName>
  </definedNames>
  <calcPr fullCalcOnLoad="1"/>
</workbook>
</file>

<file path=xl/sharedStrings.xml><?xml version="1.0" encoding="utf-8"?>
<sst xmlns="http://schemas.openxmlformats.org/spreadsheetml/2006/main" count="2208" uniqueCount="1573">
  <si>
    <t>2017年青山湖区政府决算信息公开目录</t>
  </si>
  <si>
    <t>一、</t>
  </si>
  <si>
    <t>2017年青山湖区级一般公共预算收入决算表</t>
  </si>
  <si>
    <t>二、</t>
  </si>
  <si>
    <t>2017年青山湖区级一般公共预算支出决算表</t>
  </si>
  <si>
    <t>三、</t>
  </si>
  <si>
    <t>2017年青山湖区级一般公共预算本级支出决算表</t>
  </si>
  <si>
    <t>四、</t>
  </si>
  <si>
    <t>2017年青山湖区级基本支出决算表（试编）</t>
  </si>
  <si>
    <t>五、</t>
  </si>
  <si>
    <t>2017年青山湖区一般公共预算税收返还及转移支付决算表（分地区）</t>
  </si>
  <si>
    <t>六、</t>
  </si>
  <si>
    <t>2017年青山湖区一般公共预算转移支付决算表（分项目）</t>
  </si>
  <si>
    <t>七、</t>
  </si>
  <si>
    <t>2017年青山湖区本级一般债务限额和余额情况表</t>
  </si>
  <si>
    <t>八、</t>
  </si>
  <si>
    <t>2017年青山湖区级“三公”经费支出决算表</t>
  </si>
  <si>
    <t>九、</t>
  </si>
  <si>
    <t>2017年度青山湖区本级“三公”经费支出情况</t>
  </si>
  <si>
    <t>十、</t>
  </si>
  <si>
    <t>2017年青山湖区级政府性基金收入决算表</t>
  </si>
  <si>
    <t>十一、</t>
  </si>
  <si>
    <t>2017年度青山湖区级政府性基金预算支出决算表</t>
  </si>
  <si>
    <t>十二、</t>
  </si>
  <si>
    <t>2017年度青山湖区级政府性基金本级支出决算表</t>
  </si>
  <si>
    <t>十三、</t>
  </si>
  <si>
    <t>2017年青山湖区政府性基金转移支付分地区决算表</t>
  </si>
  <si>
    <t>十四、</t>
  </si>
  <si>
    <t>2017年青山湖区地方政府性基金转移支付决算表（分项目</t>
  </si>
  <si>
    <t>十五、</t>
  </si>
  <si>
    <t>2017年青山湖区本级专项债务限额和余额表</t>
  </si>
  <si>
    <t>十六、</t>
  </si>
  <si>
    <t>2017年青山湖区级国有资本经营预算收入决算表</t>
  </si>
  <si>
    <t>十七、</t>
  </si>
  <si>
    <t>2017年青山湖区级国有资本经营预算支出决算表</t>
  </si>
  <si>
    <t>十八、</t>
  </si>
  <si>
    <t>2017年青山湖区级社会保险基金预算收入决算表</t>
  </si>
  <si>
    <t>十九、</t>
  </si>
  <si>
    <t>2017年青山湖区级社会保险基金预算支出决算表</t>
  </si>
  <si>
    <t>二十、</t>
  </si>
  <si>
    <t>2017年青山湖区级社会保险基金预算结余表</t>
  </si>
  <si>
    <t>二十一</t>
  </si>
  <si>
    <t>转移支付执行情况说明</t>
  </si>
  <si>
    <t>二十二</t>
  </si>
  <si>
    <t>青山湖区2017年度预算绩效管理工作开展情况说明</t>
  </si>
  <si>
    <t>二十三</t>
  </si>
  <si>
    <t>青山湖区级政府举借债务情况</t>
  </si>
  <si>
    <t>二十四</t>
  </si>
  <si>
    <t>青山湖区2017年政府决算报告</t>
  </si>
  <si>
    <t>01</t>
  </si>
  <si>
    <t>单位:万元</t>
  </si>
  <si>
    <t>预算科目</t>
  </si>
  <si>
    <t>2016年决算数</t>
  </si>
  <si>
    <t>2017年预算数</t>
  </si>
  <si>
    <t>2017年调整预算数</t>
  </si>
  <si>
    <t>2017年决算数</t>
  </si>
  <si>
    <t>与上年决算数增减%</t>
  </si>
  <si>
    <t>一、税收收入</t>
  </si>
  <si>
    <t>　　其中：增值税</t>
  </si>
  <si>
    <t>　　     营业税</t>
  </si>
  <si>
    <t>　　     企业所得税</t>
  </si>
  <si>
    <t>　　     个人所得税</t>
  </si>
  <si>
    <t xml:space="preserve"> 　      城市维护建设税</t>
  </si>
  <si>
    <t>二、非税收入</t>
  </si>
  <si>
    <t>　　其中：专项收入</t>
  </si>
  <si>
    <t>　　      行政事业性收费收入</t>
  </si>
  <si>
    <t>　　      罚没收入</t>
  </si>
  <si>
    <t xml:space="preserve">          国有资本经营收入</t>
  </si>
  <si>
    <t xml:space="preserve">          国有资源(资产)有偿使用收入</t>
  </si>
  <si>
    <t xml:space="preserve">          政府住房基金收入</t>
  </si>
  <si>
    <t>　　      其他收入</t>
  </si>
  <si>
    <t>一般公共预算收入合计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</si>
  <si>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</si>
  <si>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</si>
  <si>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</si>
  <si>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</si>
  <si>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地方政府债券转贷收入</t>
  </si>
  <si>
    <t xml:space="preserve">      其中：新增一般债券转贷收入</t>
  </si>
  <si>
    <t xml:space="preserve">            置换一般债券转贷收入</t>
  </si>
  <si>
    <t xml:space="preserve">  公共预算财政上年结余</t>
  </si>
  <si>
    <t xml:space="preserve">  国债转贷上年结余</t>
  </si>
  <si>
    <t xml:space="preserve">  调入预算稳定调节基金</t>
  </si>
  <si>
    <t xml:space="preserve">  调入资金</t>
  </si>
  <si>
    <t>收入总计</t>
  </si>
  <si>
    <t>02</t>
  </si>
  <si>
    <t>单位：万元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</si>
  <si>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</si>
  <si>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</si>
  <si>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</si>
  <si>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</si>
  <si>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</si>
  <si>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</si>
  <si>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</si>
  <si>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</si>
  <si>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</si>
  <si>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</si>
  <si>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</si>
  <si>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</si>
  <si>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</si>
  <si>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</si>
  <si>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</si>
  <si>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</si>
  <si>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</si>
  <si>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</si>
  <si>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</si>
  <si>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债务付息支出</t>
  </si>
  <si>
    <t xml:space="preserve">  债务发行费用支出</t>
  </si>
  <si>
    <t xml:space="preserve">  预备费</t>
  </si>
  <si>
    <t xml:space="preserve">  其他支出(类)</t>
  </si>
  <si>
    <t>一般公共财政预算支出合计</t>
  </si>
  <si>
    <t xml:space="preserve">   补助下级支出</t>
  </si>
  <si>
    <t xml:space="preserve">   上解上级支出</t>
  </si>
  <si>
    <t xml:space="preserve">  地方政府债券还本支出</t>
  </si>
  <si>
    <t xml:space="preserve">  转贷地方政府债券支出</t>
  </si>
  <si>
    <t xml:space="preserve">  安排预算稳定调节基金</t>
  </si>
  <si>
    <t xml:space="preserve">  公共财政预算结余</t>
  </si>
  <si>
    <t xml:space="preserve">  国债转贷资金结余</t>
  </si>
  <si>
    <t>一般公共预算支出总计</t>
  </si>
  <si>
    <t>03</t>
  </si>
  <si>
    <t>2017年青山湖区本级一般公共预算支出决算表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</si>
  <si>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</si>
  <si>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</si>
  <si>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</si>
  <si>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</si>
  <si>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</si>
  <si>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</si>
  <si>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</si>
  <si>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</si>
  <si>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</si>
  <si>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</si>
  <si>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</si>
  <si>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</si>
  <si>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</si>
  <si>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</si>
  <si>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</si>
  <si>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</si>
  <si>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</si>
  <si>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</si>
  <si>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</si>
  <si>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</si>
  <si>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</si>
  <si>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</si>
  <si>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</si>
  <si>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</si>
  <si>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</si>
  <si>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</si>
  <si>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</si>
  <si>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</si>
  <si>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</si>
  <si>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</si>
  <si>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</si>
  <si>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</si>
  <si>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</si>
  <si>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</si>
  <si>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</si>
  <si>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</si>
  <si>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</si>
  <si>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</si>
  <si>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</si>
  <si>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</si>
  <si>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</si>
  <si>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</si>
  <si>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</si>
  <si>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</si>
  <si>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</si>
  <si>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</si>
  <si>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</si>
  <si>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</si>
  <si>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</si>
  <si>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</si>
  <si>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</si>
  <si>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</si>
  <si>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</si>
  <si>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</si>
  <si>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</si>
  <si>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</si>
  <si>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</si>
  <si>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</si>
  <si>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</si>
  <si>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</si>
  <si>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</si>
  <si>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</si>
  <si>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</si>
  <si>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</si>
  <si>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</si>
  <si>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</si>
  <si>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</si>
  <si>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</si>
  <si>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</si>
  <si>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</si>
  <si>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</si>
  <si>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</si>
  <si>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</si>
  <si>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</si>
  <si>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</si>
  <si>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</si>
  <si>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</si>
  <si>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</si>
  <si>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</si>
  <si>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</si>
  <si>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</si>
  <si>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</si>
  <si>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</si>
  <si>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</si>
  <si>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</si>
  <si>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</si>
  <si>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</si>
  <si>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</si>
  <si>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</si>
  <si>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</si>
  <si>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</si>
  <si>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</si>
  <si>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</si>
  <si>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</si>
  <si>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</si>
  <si>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</si>
  <si>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</si>
  <si>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</si>
  <si>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</si>
  <si>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</si>
  <si>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</si>
  <si>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</si>
  <si>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</si>
  <si>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</si>
  <si>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</si>
  <si>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</si>
  <si>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</si>
  <si>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</si>
  <si>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</si>
  <si>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</si>
  <si>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</si>
  <si>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</si>
  <si>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</si>
  <si>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</si>
  <si>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</si>
  <si>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</si>
  <si>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</si>
  <si>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</si>
  <si>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</si>
  <si>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</si>
  <si>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</si>
  <si>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</si>
  <si>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</si>
  <si>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</si>
  <si>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</si>
  <si>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</si>
  <si>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</si>
  <si>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</si>
  <si>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</si>
  <si>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</si>
  <si>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</si>
  <si>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</si>
  <si>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</si>
  <si>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</si>
  <si>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</si>
  <si>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</si>
  <si>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</si>
  <si>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</si>
  <si>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</si>
  <si>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</si>
  <si>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</si>
  <si>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</si>
  <si>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</si>
  <si>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</si>
  <si>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</si>
  <si>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</si>
  <si>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</si>
  <si>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</si>
  <si>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</si>
  <si>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</si>
  <si>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</si>
  <si>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</si>
  <si>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</si>
  <si>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</si>
  <si>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</si>
  <si>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</si>
  <si>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</si>
  <si>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</si>
  <si>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</si>
  <si>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</si>
  <si>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</si>
  <si>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</si>
  <si>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</si>
  <si>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</si>
  <si>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</si>
  <si>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</si>
  <si>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</si>
  <si>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</si>
  <si>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</si>
  <si>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</si>
  <si>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</si>
  <si>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</si>
  <si>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</si>
  <si>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</si>
  <si>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</si>
  <si>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</si>
  <si>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</si>
  <si>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</si>
  <si>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</si>
  <si>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</si>
  <si>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</si>
  <si>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</si>
  <si>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</si>
  <si>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</si>
  <si>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</si>
  <si>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</si>
  <si>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</si>
  <si>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</si>
  <si>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</si>
  <si>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</si>
  <si>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</si>
  <si>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</si>
  <si>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</si>
  <si>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</si>
  <si>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</si>
  <si>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</si>
  <si>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</si>
  <si>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</si>
  <si>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</si>
  <si>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</si>
  <si>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</si>
  <si>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</si>
  <si>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</si>
  <si>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</si>
  <si>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</si>
  <si>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</si>
  <si>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</si>
  <si>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</si>
  <si>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</si>
  <si>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</si>
  <si>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</si>
  <si>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</si>
  <si>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</si>
  <si>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</si>
  <si>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</si>
  <si>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</si>
  <si>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</si>
  <si>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</si>
  <si>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</si>
  <si>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</si>
  <si>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</si>
  <si>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</si>
  <si>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</si>
  <si>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</si>
  <si>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</si>
  <si>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</si>
  <si>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</si>
  <si>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</si>
  <si>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</si>
  <si>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</si>
  <si>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</si>
  <si>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</si>
  <si>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</si>
  <si>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</si>
  <si>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</si>
  <si>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</si>
  <si>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</si>
  <si>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</si>
  <si>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</si>
  <si>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</si>
  <si>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</si>
  <si>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</si>
  <si>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</si>
  <si>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</si>
  <si>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</si>
  <si>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</si>
  <si>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</si>
  <si>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</si>
  <si>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</si>
  <si>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</si>
  <si>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</si>
  <si>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</si>
  <si>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</si>
  <si>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</si>
  <si>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</si>
  <si>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</si>
  <si>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</si>
  <si>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</si>
  <si>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</si>
  <si>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</si>
  <si>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</si>
  <si>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</si>
  <si>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</si>
  <si>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</si>
  <si>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</si>
  <si>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</si>
  <si>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</si>
  <si>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</si>
  <si>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</si>
  <si>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</si>
  <si>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</si>
  <si>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</si>
  <si>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</si>
  <si>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</si>
  <si>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</si>
  <si>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</si>
  <si>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</si>
  <si>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</si>
  <si>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</si>
  <si>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</si>
  <si>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</si>
  <si>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</si>
  <si>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</si>
  <si>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</si>
  <si>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</si>
  <si>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</si>
  <si>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</si>
  <si>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</si>
  <si>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</si>
  <si>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</si>
  <si>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</si>
  <si>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</si>
  <si>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</si>
  <si>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</si>
  <si>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</si>
  <si>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</si>
  <si>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</si>
  <si>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</si>
  <si>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</si>
  <si>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</si>
  <si>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</si>
  <si>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</si>
  <si>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</si>
  <si>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</si>
  <si>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</si>
  <si>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</si>
  <si>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</si>
  <si>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</si>
  <si>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</si>
  <si>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</si>
  <si>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</si>
  <si>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</si>
  <si>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</si>
  <si>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</si>
  <si>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</si>
  <si>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</si>
  <si>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</si>
  <si>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</si>
  <si>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</si>
  <si>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</si>
  <si>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</si>
  <si>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</si>
  <si>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</si>
  <si>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</si>
  <si>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</si>
  <si>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</si>
  <si>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</si>
  <si>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</si>
  <si>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</si>
  <si>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</si>
  <si>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</si>
  <si>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</si>
  <si>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</si>
  <si>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</si>
  <si>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</si>
  <si>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</si>
  <si>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</si>
  <si>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</si>
  <si>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</si>
  <si>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</si>
  <si>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</si>
  <si>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</si>
  <si>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</si>
  <si>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</si>
  <si>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</si>
  <si>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</si>
  <si>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</si>
  <si>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</si>
  <si>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</si>
  <si>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</si>
  <si>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</si>
  <si>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</si>
  <si>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</si>
  <si>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</si>
  <si>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</si>
  <si>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</si>
  <si>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</si>
  <si>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</si>
  <si>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</si>
  <si>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</si>
  <si>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</si>
  <si>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</si>
  <si>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</si>
  <si>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</si>
  <si>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</si>
  <si>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</si>
  <si>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</si>
  <si>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</si>
  <si>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</si>
  <si>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</si>
  <si>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</si>
  <si>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</si>
  <si>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</si>
  <si>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</si>
  <si>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</si>
  <si>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</si>
  <si>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</si>
  <si>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</si>
  <si>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</si>
  <si>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</si>
  <si>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</si>
  <si>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</si>
  <si>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</si>
  <si>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</si>
  <si>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</si>
  <si>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</si>
  <si>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</si>
  <si>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</si>
  <si>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</si>
  <si>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</si>
  <si>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</si>
  <si>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</si>
  <si>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</si>
  <si>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</si>
  <si>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</si>
  <si>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</si>
  <si>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</si>
  <si>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</si>
  <si>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</si>
  <si>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</si>
  <si>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</si>
  <si>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</si>
  <si>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</si>
  <si>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</si>
  <si>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</si>
  <si>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</si>
  <si>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</si>
  <si>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</si>
  <si>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</si>
  <si>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</si>
  <si>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</si>
  <si>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</si>
  <si>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</si>
  <si>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</si>
  <si>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</si>
  <si>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</si>
  <si>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</si>
  <si>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</si>
  <si>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</si>
  <si>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</si>
  <si>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</si>
  <si>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</si>
  <si>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</si>
  <si>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</si>
  <si>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</si>
  <si>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</si>
  <si>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</si>
  <si>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</si>
  <si>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</si>
  <si>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</si>
  <si>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</si>
  <si>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</si>
  <si>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</si>
  <si>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</si>
  <si>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</si>
  <si>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</si>
  <si>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</si>
  <si>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</si>
  <si>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</si>
  <si>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</si>
  <si>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</si>
  <si>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</si>
  <si>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</si>
  <si>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</si>
  <si>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</si>
  <si>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</si>
  <si>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</si>
  <si>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</si>
  <si>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</si>
  <si>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</si>
  <si>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</si>
  <si>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</si>
  <si>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</si>
  <si>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</si>
  <si>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</si>
  <si>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</si>
  <si>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</si>
  <si>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</si>
  <si>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</si>
  <si>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</si>
  <si>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</si>
  <si>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</si>
  <si>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</si>
  <si>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</si>
  <si>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</si>
  <si>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</si>
  <si>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</si>
  <si>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</si>
  <si>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</si>
  <si>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</si>
  <si>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</si>
  <si>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</si>
  <si>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</si>
  <si>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</si>
  <si>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</si>
  <si>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</si>
  <si>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</si>
  <si>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</si>
  <si>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</si>
  <si>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</si>
  <si>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</si>
  <si>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</si>
  <si>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</si>
  <si>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</si>
  <si>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</si>
  <si>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</si>
  <si>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</si>
  <si>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</si>
  <si>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</si>
  <si>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</si>
  <si>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</si>
  <si>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</si>
  <si>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</si>
  <si>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</si>
  <si>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</si>
  <si>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</si>
  <si>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</si>
  <si>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</si>
  <si>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</si>
  <si>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</si>
  <si>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</si>
  <si>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</si>
  <si>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</si>
  <si>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</si>
  <si>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</si>
  <si>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</si>
  <si>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</si>
  <si>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</si>
  <si>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</si>
  <si>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</si>
  <si>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</si>
  <si>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</si>
  <si>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</si>
  <si>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</si>
  <si>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</si>
  <si>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</si>
  <si>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</si>
  <si>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</si>
  <si>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</si>
  <si>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</si>
  <si>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</si>
  <si>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</si>
  <si>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</si>
  <si>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</si>
  <si>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</si>
  <si>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</si>
  <si>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</si>
  <si>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</si>
  <si>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</si>
  <si>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</si>
  <si>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</si>
  <si>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</si>
  <si>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</si>
  <si>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</si>
  <si>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</si>
  <si>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</si>
  <si>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</si>
  <si>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</si>
  <si>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</si>
  <si>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</si>
  <si>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</si>
  <si>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</si>
  <si>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</si>
  <si>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</si>
  <si>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</si>
  <si>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</si>
  <si>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</si>
  <si>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</si>
  <si>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</si>
  <si>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</si>
  <si>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</si>
  <si>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</si>
  <si>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</si>
  <si>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</si>
  <si>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</si>
  <si>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</si>
  <si>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</si>
  <si>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</si>
  <si>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</si>
  <si>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</si>
  <si>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</si>
  <si>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</si>
  <si>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</si>
  <si>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</si>
  <si>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</si>
  <si>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</si>
  <si>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</si>
  <si>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</si>
  <si>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</si>
  <si>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</si>
  <si>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</si>
  <si>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</si>
  <si>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</si>
  <si>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</si>
  <si>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</si>
  <si>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</si>
  <si>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</si>
  <si>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</si>
  <si>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</si>
  <si>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</si>
  <si>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</si>
  <si>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</si>
  <si>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</si>
  <si>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</si>
  <si>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</si>
  <si>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</si>
  <si>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</si>
  <si>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</si>
  <si>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</si>
  <si>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</si>
  <si>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</si>
  <si>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</si>
  <si>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</si>
  <si>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</si>
  <si>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</si>
  <si>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</si>
  <si>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</si>
  <si>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</si>
  <si>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</si>
  <si>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</si>
  <si>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</si>
  <si>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</si>
  <si>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</si>
  <si>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</si>
  <si>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</si>
  <si>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</si>
  <si>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</si>
  <si>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</si>
  <si>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</si>
  <si>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</si>
  <si>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</si>
  <si>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</si>
  <si>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</si>
  <si>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</si>
  <si>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</si>
  <si>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</si>
  <si>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</si>
  <si>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</si>
  <si>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</si>
  <si>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</si>
  <si>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</si>
  <si>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</si>
  <si>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</si>
  <si>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</si>
  <si>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</si>
  <si>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</si>
  <si>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</si>
  <si>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</si>
  <si>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</si>
  <si>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</si>
  <si>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</si>
  <si>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</si>
  <si>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</si>
  <si>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</si>
  <si>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</si>
  <si>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</si>
  <si>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</si>
  <si>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</si>
  <si>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</si>
  <si>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</si>
  <si>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</si>
  <si>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</si>
  <si>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</si>
  <si>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</si>
  <si>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</si>
  <si>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</si>
  <si>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</si>
  <si>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</si>
  <si>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</si>
  <si>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</si>
  <si>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</si>
  <si>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</si>
  <si>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</si>
  <si>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</si>
  <si>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</si>
  <si>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</si>
  <si>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</si>
  <si>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</si>
  <si>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</si>
  <si>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</si>
  <si>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</si>
  <si>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</si>
  <si>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</si>
  <si>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</si>
  <si>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</si>
  <si>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</si>
  <si>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</si>
  <si>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</si>
  <si>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</si>
  <si>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</si>
  <si>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</si>
  <si>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</si>
  <si>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</si>
  <si>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</si>
  <si>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</si>
  <si>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</si>
  <si>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</si>
  <si>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</si>
  <si>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</si>
  <si>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</si>
  <si>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</si>
  <si>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</si>
  <si>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</si>
  <si>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</si>
  <si>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</si>
  <si>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</si>
  <si>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</si>
  <si>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</si>
  <si>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</si>
  <si>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</si>
  <si>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</si>
  <si>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</si>
  <si>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</si>
  <si>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</si>
  <si>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</si>
  <si>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</si>
  <si>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</si>
  <si>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</si>
  <si>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</si>
  <si>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</si>
  <si>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</si>
  <si>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</si>
  <si>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</si>
  <si>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</si>
  <si>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</si>
  <si>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</si>
  <si>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</si>
  <si>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</si>
  <si>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</si>
  <si>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</si>
  <si>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</si>
  <si>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</si>
  <si>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</si>
  <si>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</si>
  <si>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</si>
  <si>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</si>
  <si>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</si>
  <si>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</si>
  <si>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</si>
  <si>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</si>
  <si>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</si>
  <si>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</si>
  <si>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</si>
  <si>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</si>
  <si>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</si>
  <si>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</si>
  <si>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</si>
  <si>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</si>
  <si>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</si>
  <si>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</si>
  <si>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</si>
  <si>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</si>
  <si>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</si>
  <si>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</si>
  <si>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</si>
  <si>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</si>
  <si>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</si>
  <si>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</si>
  <si>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</si>
  <si>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</si>
  <si>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</si>
  <si>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</si>
  <si>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</si>
  <si>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</si>
  <si>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</si>
  <si>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</si>
  <si>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</si>
  <si>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</si>
  <si>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</si>
  <si>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</si>
  <si>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</si>
  <si>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</si>
  <si>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</si>
  <si>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</si>
  <si>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</si>
  <si>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</si>
  <si>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</si>
  <si>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</si>
  <si>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</si>
  <si>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</si>
  <si>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</si>
  <si>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</si>
  <si>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</si>
  <si>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</si>
  <si>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</si>
  <si>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</si>
  <si>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</si>
  <si>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</si>
  <si>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</si>
  <si>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</si>
  <si>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</si>
  <si>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</si>
  <si>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</si>
  <si>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</si>
  <si>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</si>
  <si>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</si>
  <si>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</si>
  <si>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</si>
  <si>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</si>
  <si>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</si>
  <si>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</si>
  <si>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</si>
  <si>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</si>
  <si>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</si>
  <si>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</si>
  <si>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</si>
  <si>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</si>
  <si>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</si>
  <si>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</si>
  <si>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</si>
  <si>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</si>
  <si>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</si>
  <si>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</si>
  <si>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</si>
  <si>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</si>
  <si>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</si>
  <si>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</si>
  <si>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</si>
  <si>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</si>
  <si>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</si>
  <si>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</si>
  <si>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</si>
  <si>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</si>
  <si>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</si>
  <si>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</si>
  <si>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</si>
  <si>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</si>
  <si>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</si>
  <si>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</si>
  <si>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</si>
  <si>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</si>
  <si>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</si>
  <si>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</si>
  <si>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</si>
  <si>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</si>
  <si>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</si>
  <si>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</si>
  <si>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</si>
  <si>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</si>
  <si>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</si>
  <si>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</si>
  <si>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</si>
  <si>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</si>
  <si>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</si>
  <si>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</si>
  <si>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</si>
  <si>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</si>
  <si>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</si>
  <si>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</si>
  <si>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</si>
  <si>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</si>
  <si>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</si>
  <si>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</si>
  <si>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</si>
  <si>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</si>
  <si>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</si>
  <si>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</si>
  <si>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</si>
  <si>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</si>
  <si>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</si>
  <si>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</si>
  <si>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</si>
  <si>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</si>
  <si>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</si>
  <si>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</si>
  <si>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</si>
  <si>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</si>
  <si>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</si>
  <si>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</si>
  <si>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</si>
  <si>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</si>
  <si>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</si>
  <si>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</si>
  <si>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</si>
  <si>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</si>
  <si>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</si>
  <si>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</si>
  <si>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</si>
  <si>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</si>
  <si>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</si>
  <si>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</si>
  <si>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</si>
  <si>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</si>
  <si>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</si>
  <si>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</si>
  <si>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</si>
  <si>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</si>
  <si>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</si>
  <si>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</si>
  <si>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</si>
  <si>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</si>
  <si>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</si>
  <si>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</si>
  <si>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</si>
  <si>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</si>
  <si>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</si>
  <si>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</si>
  <si>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</si>
  <si>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</si>
  <si>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</si>
  <si>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</si>
  <si>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</si>
  <si>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</si>
  <si>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</si>
  <si>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</si>
  <si>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</si>
  <si>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</si>
  <si>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</si>
  <si>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</si>
  <si>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</si>
  <si>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</si>
  <si>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</si>
  <si>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</si>
  <si>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</si>
  <si>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</si>
  <si>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</si>
  <si>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</si>
  <si>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</si>
  <si>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</si>
  <si>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</si>
  <si>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</si>
  <si>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</si>
  <si>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</si>
  <si>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</si>
  <si>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</si>
  <si>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</si>
  <si>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</si>
  <si>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</si>
  <si>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</si>
  <si>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</si>
  <si>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</si>
  <si>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</si>
  <si>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</si>
  <si>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</si>
  <si>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</si>
  <si>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</si>
  <si>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</si>
  <si>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</si>
  <si>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</si>
  <si>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</si>
  <si>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</si>
  <si>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</si>
  <si>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</si>
  <si>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</si>
  <si>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</si>
  <si>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</si>
  <si>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</si>
  <si>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</si>
  <si>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</si>
  <si>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</si>
  <si>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</si>
  <si>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</si>
  <si>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</si>
  <si>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</si>
  <si>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</si>
  <si>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</si>
  <si>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</si>
  <si>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</si>
  <si>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</si>
  <si>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</si>
  <si>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</si>
  <si>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</si>
  <si>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</si>
  <si>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</si>
  <si>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</si>
  <si>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</si>
  <si>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</si>
  <si>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</si>
  <si>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</si>
  <si>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</si>
  <si>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</si>
  <si>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</si>
  <si>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</si>
  <si>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</si>
  <si>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</si>
  <si>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</si>
  <si>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</si>
  <si>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</si>
  <si>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</si>
  <si>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</si>
  <si>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</si>
  <si>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</si>
  <si>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</si>
  <si>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</si>
  <si>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</si>
  <si>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</si>
  <si>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</si>
  <si>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</si>
  <si>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</si>
  <si>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</si>
  <si>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</si>
  <si>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</si>
  <si>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</si>
  <si>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</si>
  <si>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</si>
  <si>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</si>
  <si>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</si>
  <si>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</si>
  <si>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</si>
  <si>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</si>
  <si>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</si>
  <si>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</si>
  <si>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</si>
  <si>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</si>
  <si>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</si>
  <si>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</si>
  <si>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</si>
  <si>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</si>
  <si>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</si>
  <si>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</si>
  <si>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</si>
  <si>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</si>
  <si>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</si>
  <si>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</si>
  <si>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</si>
  <si>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</si>
  <si>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</si>
  <si>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</si>
  <si>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</si>
  <si>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</si>
  <si>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</si>
  <si>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</si>
  <si>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</si>
  <si>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</si>
  <si>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</si>
  <si>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</si>
  <si>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</si>
  <si>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</si>
  <si>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</si>
  <si>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</si>
  <si>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</si>
  <si>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</si>
  <si>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</si>
  <si>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</si>
  <si>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</si>
  <si>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</si>
  <si>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</si>
  <si>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</si>
  <si>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</si>
  <si>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</si>
  <si>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</si>
  <si>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</si>
  <si>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</si>
  <si>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</si>
  <si>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</si>
  <si>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</si>
  <si>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</si>
  <si>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</si>
  <si>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</si>
  <si>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</si>
  <si>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</si>
  <si>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</si>
  <si>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</si>
  <si>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</si>
  <si>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</si>
  <si>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</si>
  <si>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</si>
  <si>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</si>
  <si>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</si>
  <si>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</si>
  <si>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</si>
  <si>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</si>
  <si>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</si>
  <si>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</si>
  <si>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</si>
  <si>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</si>
  <si>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</si>
  <si>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</si>
  <si>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</si>
  <si>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</si>
  <si>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</si>
  <si>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</si>
  <si>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</si>
  <si>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</si>
  <si>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</si>
  <si>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</si>
  <si>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</si>
  <si>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</si>
  <si>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</si>
  <si>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</si>
  <si>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</si>
  <si>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</si>
  <si>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</si>
  <si>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</si>
  <si>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</si>
  <si>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</si>
  <si>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</si>
  <si>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</si>
  <si>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</si>
  <si>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</si>
  <si>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</si>
  <si>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</si>
  <si>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</si>
  <si>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</si>
  <si>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</si>
  <si>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</si>
  <si>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</si>
  <si>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</si>
  <si>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</si>
  <si>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预备费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</si>
  <si>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</si>
  <si>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</si>
  <si>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</si>
  <si>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</si>
  <si>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一般公共预算支出合计</t>
  </si>
  <si>
    <t>04</t>
  </si>
  <si>
    <t>项目名称</t>
  </si>
  <si>
    <t>支出合计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</si>
  <si>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</si>
  <si>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</si>
  <si>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</si>
  <si>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</si>
  <si>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</si>
  <si>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</si>
  <si>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</si>
  <si>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</si>
  <si>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</si>
  <si>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</si>
  <si>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</si>
  <si>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</si>
  <si>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</si>
  <si>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</si>
  <si>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</si>
  <si>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</si>
  <si>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</si>
  <si>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</si>
  <si>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</si>
  <si>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</si>
  <si>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</si>
  <si>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</si>
  <si>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</si>
  <si>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</si>
  <si>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</si>
  <si>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</si>
  <si>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</si>
  <si>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</si>
  <si>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</si>
  <si>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</si>
  <si>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</si>
  <si>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</si>
  <si>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</si>
  <si>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</si>
  <si>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</si>
  <si>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</si>
  <si>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</si>
  <si>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</si>
  <si>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</si>
  <si>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</si>
  <si>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</si>
  <si>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</si>
  <si>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</si>
  <si>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</si>
  <si>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</si>
  <si>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</si>
  <si>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</si>
  <si>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</si>
  <si>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</si>
  <si>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</si>
  <si>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</si>
  <si>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</si>
  <si>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</si>
  <si>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</si>
  <si>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</si>
  <si>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</si>
  <si>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</si>
  <si>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</si>
  <si>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</si>
  <si>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</si>
  <si>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</si>
  <si>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</si>
  <si>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</si>
  <si>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</si>
  <si>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</si>
  <si>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</si>
  <si>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债务还本支出</t>
  </si>
  <si>
    <t xml:space="preserve">  国内债务还本</t>
  </si>
  <si>
    <t xml:space="preserve">  国外债务还本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</si>
  <si>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</si>
  <si>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</si>
  <si>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</si>
  <si>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</si>
  <si>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</si>
  <si>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</si>
  <si>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</si>
  <si>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</si>
  <si>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</si>
  <si>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</si>
  <si>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</si>
  <si>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</si>
  <si>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</si>
  <si>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</si>
  <si>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</si>
  <si>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</si>
  <si>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</si>
  <si>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</si>
  <si>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</si>
  <si>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预留</t>
  </si>
  <si>
    <t xml:space="preserve">  对社会保险基金补助</t>
  </si>
  <si>
    <t xml:space="preserve">  赠与</t>
  </si>
  <si>
    <t xml:space="preserve">  贷款转贷</t>
  </si>
  <si>
    <t>一般公共预算支出</t>
  </si>
  <si>
    <t>05</t>
  </si>
  <si>
    <t>地区</t>
  </si>
  <si>
    <t>税收返还决算数</t>
  </si>
  <si>
    <t>一般性转移支付决算数</t>
  </si>
  <si>
    <t>专项转移支付决算</t>
  </si>
  <si>
    <t>合 计</t>
  </si>
  <si>
    <t>青山湖区</t>
  </si>
  <si>
    <t>合计</t>
  </si>
  <si>
    <t>06</t>
  </si>
  <si>
    <t>项目</t>
  </si>
  <si>
    <t>决算数为上年决算数的%</t>
  </si>
  <si>
    <t>一般性转移支付决算数：</t>
  </si>
  <si>
    <t xml:space="preserve"> （1）体制补助收入</t>
  </si>
  <si>
    <t xml:space="preserve"> （2）均衡性转移支付收入</t>
  </si>
  <si>
    <t xml:space="preserve"> （3）县级基本财力保障机制奖补资金收入</t>
  </si>
  <si>
    <t xml:space="preserve"> （4）结算补助收入</t>
  </si>
  <si>
    <t xml:space="preserve"> （5）资源枯竭型城市转移支付补助收入</t>
  </si>
  <si>
    <t xml:space="preserve"> （6）企业事业单位划转补助收入</t>
  </si>
  <si>
    <t xml:space="preserve"> （7）成品油税费改革转移支付补助收入</t>
  </si>
  <si>
    <t xml:space="preserve"> （8）基层公检法司转移支付收入</t>
  </si>
  <si>
    <t xml:space="preserve"> （9）城乡义务教育转移支付收入</t>
  </si>
  <si>
    <t xml:space="preserve"> （10）基本养老金转移支付收入</t>
  </si>
  <si>
    <t xml:space="preserve"> （11）城乡居民医疗保险转移支付收入</t>
  </si>
  <si>
    <t xml:space="preserve"> （12）农村综合改革转移支付收入</t>
  </si>
  <si>
    <t xml:space="preserve"> （13）产粮(油)大县奖励资金收入</t>
  </si>
  <si>
    <t xml:space="preserve"> （14）重点生态功能区转移支付收入</t>
  </si>
  <si>
    <t xml:space="preserve"> （15）固定数额补助收入</t>
  </si>
  <si>
    <t xml:space="preserve"> （16）革命老区转移支付收入</t>
  </si>
  <si>
    <t xml:space="preserve"> （17）民族地区转移支付收入</t>
  </si>
  <si>
    <t xml:space="preserve"> （18）边疆地区转移支付收入</t>
  </si>
  <si>
    <t xml:space="preserve"> （19）贫困地区转移支付收入</t>
  </si>
  <si>
    <t xml:space="preserve"> （20）其他一般性转移支付收入</t>
  </si>
  <si>
    <t>专项转移支付决算数：</t>
  </si>
  <si>
    <t xml:space="preserve">  其他共产党事务支出</t>
  </si>
  <si>
    <t xml:space="preserve">  其他一般公共服务支出</t>
  </si>
  <si>
    <t xml:space="preserve">  对外宣传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</si>
  <si>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</si>
  <si>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</si>
  <si>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</si>
  <si>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</si>
  <si>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</si>
  <si>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 xml:space="preserve">  其他公共安全支出</t>
  </si>
  <si>
    <t xml:space="preserve">  其他教育支出</t>
  </si>
  <si>
    <t xml:space="preserve">  其他科学技术支出</t>
  </si>
  <si>
    <t xml:space="preserve">  其他文化体育与传媒支出</t>
  </si>
  <si>
    <t xml:space="preserve">  财政对社会保险基金的补助</t>
  </si>
  <si>
    <t xml:space="preserve">  其他社会保障和就业支出</t>
  </si>
  <si>
    <t xml:space="preserve">  医疗保障</t>
  </si>
  <si>
    <t xml:space="preserve">  其他医疗卫生与计划生育支出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</si>
  <si>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</si>
  <si>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</si>
  <si>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</si>
  <si>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</si>
  <si>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</si>
  <si>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</si>
  <si>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</si>
  <si>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</si>
  <si>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</si>
  <si>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</si>
  <si>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  其中:水资源费安排的支出</t>
  </si>
  <si>
    <t xml:space="preserve">  其他农林水支出</t>
  </si>
  <si>
    <t xml:space="preserve">  其他交通运输支出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</si>
  <si>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</si>
  <si>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</si>
  <si>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</si>
  <si>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其他国土海洋气象等支出</t>
  </si>
  <si>
    <t xml:space="preserve">  年初预留</t>
  </si>
  <si>
    <t>07</t>
  </si>
  <si>
    <t>地   区</t>
  </si>
  <si>
    <t>2017年末地方政府一般债务余额</t>
  </si>
  <si>
    <t>2017年末地方政府一般债务限额</t>
  </si>
  <si>
    <t>08</t>
  </si>
  <si>
    <t>2017年青山湖区“三公”经费支出决算表</t>
  </si>
  <si>
    <t>项  目</t>
  </si>
  <si>
    <t>年初预算数</t>
  </si>
  <si>
    <t>决算数</t>
  </si>
  <si>
    <t>行次</t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</si>
  <si>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</si>
  <si>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</si>
  <si>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</si>
  <si>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</si>
  <si>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</si>
  <si>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</si>
  <si>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</si>
  <si>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</si>
  <si>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</si>
  <si>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</si>
  <si>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</si>
  <si>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</si>
  <si>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>—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</si>
  <si>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</si>
  <si>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</si>
  <si>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</si>
  <si>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</si>
  <si>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</si>
  <si>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其中：外事接待批次（个）</t>
  </si>
  <si>
    <t xml:space="preserve">  6.国内公务接待人次（人）</t>
  </si>
  <si>
    <t xml:space="preserve">    其中：外事接待人次（人）</t>
  </si>
  <si>
    <t xml:space="preserve">  7.国（境）外公务接待批次（个）</t>
  </si>
  <si>
    <t xml:space="preserve">  8.国（境）外公务接待人次（人）</t>
  </si>
  <si>
    <t xml:space="preserve"> </t>
  </si>
  <si>
    <t>2017年青山湖区“三公”经费支出情况</t>
  </si>
  <si>
    <t xml:space="preserve">    2017年，青山湖区纳入部门预算范围单位一般公共预算财政拨款“三公”经费支出决算数1095万元，较上年压缩689万元，较年初预算节约659万元，主要是各部门贯彻落实中央八项规定和区委、区政府厉行节约有关要求，规范公务接待活动，加强公务用车管理，严格出国（境）审批，减少了相关支出。其中：因公出国（境）经费决算为35万元，较上年压减5万元；公务用车购置及运行费决算数为894万元，较上年减少416万元，较年初预算节约394万元（其中，公务用车购置费27万元；公务用车运行维护费决算数为868万元）；公务接待费决算数为166万元，较上年减少268万元，较年初预算节约261万元。</t>
  </si>
  <si>
    <t>2017年年初预算数</t>
  </si>
  <si>
    <t>调整预算数</t>
  </si>
  <si>
    <t>大中型水库移民后期扶持基金收入</t>
  </si>
  <si>
    <t>小型水库移民扶助基金收入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</si>
  <si>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</si>
  <si>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</si>
  <si>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</si>
  <si>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</si>
  <si>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</si>
  <si>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</si>
  <si>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</si>
  <si>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>新型墙体材料专项基金收入</t>
  </si>
  <si>
    <t>旅游发展基金收入</t>
  </si>
  <si>
    <t>彩票公益金收入</t>
  </si>
  <si>
    <t>其他政府性基金收入</t>
  </si>
  <si>
    <t>政府性基金收入总计</t>
  </si>
  <si>
    <t>政府性基金上级补助收入</t>
  </si>
  <si>
    <t>政府性基金下级上解收入</t>
  </si>
  <si>
    <t>地方政府专项债务转贷收入</t>
  </si>
  <si>
    <t>基金预算上年结余</t>
  </si>
  <si>
    <t>调入资金</t>
  </si>
  <si>
    <t>11</t>
  </si>
  <si>
    <t>科目名称</t>
  </si>
  <si>
    <t>预算变动数</t>
  </si>
  <si>
    <t>一、社会保障和就业支出</t>
  </si>
  <si>
    <t>二、城乡社区支出</t>
  </si>
  <si>
    <t>三、农林水支出</t>
  </si>
  <si>
    <t>四、资源勘探信息等支出</t>
  </si>
  <si>
    <t>五、商业服务业等支出</t>
  </si>
  <si>
    <t>六、其他支出</t>
  </si>
  <si>
    <t>七、债务付息支出</t>
  </si>
  <si>
    <t>八、债务发行费用支出</t>
  </si>
  <si>
    <t xml:space="preserve">   政府性基金支出合计</t>
  </si>
  <si>
    <t>政府性基金补助下级支出</t>
  </si>
  <si>
    <t>政府性基金上解上级支出</t>
  </si>
  <si>
    <t>政府性基金调出资金</t>
  </si>
  <si>
    <t>地方政府专项债务还本支出</t>
  </si>
  <si>
    <t>地方政府专项债务转贷支出</t>
  </si>
  <si>
    <t>政府性基金年终结余</t>
  </si>
  <si>
    <t>支出总计</t>
  </si>
  <si>
    <t>12</t>
  </si>
  <si>
    <t xml:space="preserve">  大中型水库移民后期扶持基金支出</t>
  </si>
  <si>
    <t xml:space="preserve">  小型水库移民扶助基金及对应专项债务收入安排的支出</t>
  </si>
  <si>
    <t>二、节能环保支出</t>
  </si>
  <si>
    <t xml:space="preserve">  可再生能源电价附加收入安排的支出</t>
  </si>
  <si>
    <t xml:space="preserve">  废弃电器电子产品处理基金支出</t>
  </si>
  <si>
    <t>三、城乡社区支出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</si>
  <si>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</si>
  <si>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</si>
  <si>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</si>
  <si>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</si>
  <si>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</si>
  <si>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</si>
  <si>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</si>
  <si>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四、农林水支出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</si>
  <si>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</si>
  <si>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</si>
  <si>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</si>
  <si>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>五、资源勘探信息等支出</t>
  </si>
  <si>
    <t xml:space="preserve">  新型墙体材料专项基金及对应专项债务收入安排的支出</t>
  </si>
  <si>
    <t xml:space="preserve">  农网还贷资金支出</t>
  </si>
  <si>
    <t>六、商业服务业等支出</t>
  </si>
  <si>
    <t xml:space="preserve">  旅游发展基金支出</t>
  </si>
  <si>
    <t>七、其他支出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</si>
  <si>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</si>
  <si>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</si>
  <si>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</si>
  <si>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八、债务付息支出</t>
  </si>
  <si>
    <t>九、债务发行费用支出</t>
  </si>
  <si>
    <t>政府性基金支出</t>
  </si>
  <si>
    <t>13</t>
  </si>
  <si>
    <t>2017年青山湖区政府性基金转移支付决算表（分地区）</t>
  </si>
  <si>
    <t>专项转移支付决算数</t>
  </si>
  <si>
    <t>2017年青山湖区地方政府性基金转移支付决算表（分项目）</t>
  </si>
  <si>
    <t>2014年决算数</t>
  </si>
  <si>
    <t>一、大中型水库移民后期扶持基金支出</t>
  </si>
  <si>
    <t>二、小型水库移民扶助基金及对应专项债务收入安排的支出</t>
  </si>
  <si>
    <t>三、国有土地使用权出让收入及对应专项债务收入安排的支出</t>
  </si>
  <si>
    <t>四、农业土地开发资金及对应专项债务收入安排的支出</t>
  </si>
  <si>
    <t>五、城市基础设施配套费及对应专项债务收入安排的支出</t>
  </si>
  <si>
    <t>六、大中型水库库区基金及对应专项债务收入安排的支出</t>
  </si>
  <si>
    <t>七、旅游发展基金支出</t>
  </si>
  <si>
    <t>八、彩票公益金及对应专项债务收入安排的支出</t>
  </si>
  <si>
    <t>对地方政府性基金转移支付</t>
  </si>
  <si>
    <t>2017年青山湖区本级政府专项债务限额和余额表</t>
  </si>
  <si>
    <t>2017年末地方政府专项债务余额</t>
  </si>
  <si>
    <t>2017年末地方政府专项债务限额</t>
  </si>
  <si>
    <t>决算数为调整预算数的%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</si>
  <si>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</si>
  <si>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</si>
  <si>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</si>
  <si>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</si>
  <si>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</si>
  <si>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加：上年结转</t>
  </si>
  <si>
    <t>总计</t>
  </si>
  <si>
    <t xml:space="preserve"> 单位：万元</t>
  </si>
  <si>
    <t>科目名称（功能）</t>
  </si>
  <si>
    <t>一、国有资本经营预算支出</t>
  </si>
  <si>
    <t>（一）解决历史遗留问题及改革成本支出</t>
  </si>
  <si>
    <t xml:space="preserve">    国有企业改革成本支出</t>
  </si>
  <si>
    <t>（二）国有企业资本金注入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</si>
  <si>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</si>
  <si>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</si>
  <si>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</si>
  <si>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</si>
  <si>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</si>
  <si>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</si>
  <si>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</si>
  <si>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</si>
  <si>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>（三）其他国有资本经营预算支出(款)</t>
  </si>
  <si>
    <t xml:space="preserve">    其他国有资本经营预算支出(项)</t>
  </si>
  <si>
    <t>合     计</t>
  </si>
  <si>
    <t>结转下年支出</t>
  </si>
  <si>
    <r>
      <t xml:space="preserve">                     </t>
    </r>
    <r>
      <rPr>
        <b/>
        <sz val="10"/>
        <rFont val="宋体"/>
        <family val="0"/>
      </rPr>
      <t>总</t>
    </r>
    <r>
      <rPr>
        <b/>
        <sz val="10"/>
        <rFont val="Arial"/>
        <family val="2"/>
      </rPr>
      <t xml:space="preserve">         </t>
    </r>
    <r>
      <rPr>
        <b/>
        <sz val="10"/>
        <rFont val="宋体"/>
        <family val="0"/>
      </rPr>
      <t>计</t>
    </r>
  </si>
  <si>
    <t xml:space="preserve">      单位：万元</t>
  </si>
  <si>
    <t>收入项目</t>
  </si>
  <si>
    <t>社会保险基金收入合计</t>
  </si>
  <si>
    <t>其中：保险费收入</t>
  </si>
  <si>
    <t xml:space="preserve">      财政补贴收入</t>
  </si>
  <si>
    <t xml:space="preserve">      其他社会保险基金收入</t>
  </si>
  <si>
    <t>一、企业职工基本养老保险基金收入</t>
  </si>
  <si>
    <t xml:space="preserve">      其他基本养老保险基金收入</t>
  </si>
  <si>
    <t>二、城乡居民养老保险基金收入</t>
  </si>
  <si>
    <t>三、机关事业单位基本养老保险基金收入</t>
  </si>
  <si>
    <t>四、城镇职工基本医疗保险基金收入</t>
  </si>
  <si>
    <t>五、居民基本医疗保险基金</t>
  </si>
  <si>
    <t>六、工伤保险基金收入</t>
  </si>
  <si>
    <t xml:space="preserve">      其他工伤保险基金收入</t>
  </si>
  <si>
    <t>七、失业保险基金收入</t>
  </si>
  <si>
    <t xml:space="preserve">      其他失业保险基金收入</t>
  </si>
  <si>
    <t>八、生育保险基金收入</t>
  </si>
  <si>
    <t xml:space="preserve">      其他生育养老保险基金收入</t>
  </si>
  <si>
    <t>二0一七年青山湖区级社会保险基金预算支出决算表</t>
  </si>
  <si>
    <t>支出项目</t>
  </si>
  <si>
    <t>社会保险基金支出合计</t>
  </si>
  <si>
    <t>其中：社会保险待遇支出</t>
  </si>
  <si>
    <t xml:space="preserve">     其他社会保险基金支出</t>
  </si>
  <si>
    <t>一、企业职工基本养老保险基金支出</t>
  </si>
  <si>
    <t>其中：基本养老保险基金支出</t>
  </si>
  <si>
    <t xml:space="preserve">      其他基本养老保险基金支出</t>
  </si>
  <si>
    <t>二、城乡居民养老保险基金支出</t>
  </si>
  <si>
    <t>三、机关事业单位基本养老保险基金支出</t>
  </si>
  <si>
    <t>四、城镇职工基本医疗保险基金支出</t>
  </si>
  <si>
    <t>其中：基本医疗保险待遇支出</t>
  </si>
  <si>
    <t xml:space="preserve">      其他基本医疗保险基金支出</t>
  </si>
  <si>
    <t>六、工伤保险基金支出</t>
  </si>
  <si>
    <t>其中：工伤保险待遇支出</t>
  </si>
  <si>
    <t xml:space="preserve">      其他工伤保险基金支出</t>
  </si>
  <si>
    <t>七、失业保险基金支出</t>
  </si>
  <si>
    <t>其中：失业保险待遇支出</t>
  </si>
  <si>
    <t xml:space="preserve">      其他失业保险基金支出</t>
  </si>
  <si>
    <t>八、生育保险基金支出</t>
  </si>
  <si>
    <t>其中：生育保险待遇支出</t>
  </si>
  <si>
    <t xml:space="preserve">      其他生育保险基金支出</t>
  </si>
  <si>
    <t>社会保险基金年末滚存结余合计</t>
  </si>
  <si>
    <t>一、企业职工基本养老保险基金年末滚存结余</t>
  </si>
  <si>
    <t>二、城乡居民基本养老保险基金年末滚存结余</t>
  </si>
  <si>
    <t>三、机关事业单位基本养老保险基金年末滚存结余</t>
  </si>
  <si>
    <t>四、城镇职工基本医疗保险基金年末滚存结余</t>
  </si>
  <si>
    <t>五、居民基本医疗保险基金年末滚存结余</t>
  </si>
  <si>
    <t>六、工伤保险基金年末滚存结余</t>
  </si>
  <si>
    <t>七、失业保险基金年末滚存结余</t>
  </si>
  <si>
    <t>八、生育保险基金年末滚存结余</t>
  </si>
  <si>
    <t>青山湖区2017年转移支付执行情况说明</t>
  </si>
  <si>
    <t xml:space="preserve">一、收入情况
2017年青山湖区收到上级补助收入108567万元，其中：
1.返还性收入5991万元；
2.一般性转移支付收入71586万元；
3.专项转移支付收入30990万元。
二、支出使用情况
1.返还性收入财政统筹使用，用于平衡全区财力。
2.一般转移支付使用情况：用于以下支出：（1）一般公共服务支出29万元；（2）公共安全支出859万元；（3）教育支出3425万元；（4）文化体育与传媒支出48万元；（5）社会保障和就业支出5837万；（6）医疗卫生与计划生育支出5390万；（7）农林水支出728万元；（8）资源勘探信息等支出12万元；（9）商业服务业等支出15万元；（10）其他支出7013万元；其余收入财政统筹使用，用于平衡全区财力。
2.专项转移支付使用情况：全年收入30990万元，用于以下支出：（1）一般公共服务支出223万元；（2）公共安全支出351万元；（3）教育支出814万元；（4）科学技术支出1239万元；（5）文化体育与传媒支出352万元；（6）社会保障和就业支出2921万；（7）医疗卫生与计划生育支出3842万；（8）节能环保支出68万元；（9）城乡社区支出4279万元；（10）农林水支出13302万元；（11）交通运输支出42万元；（12）资源勘探信息等支出1668万元；（13）商业服务业等支出1523万元；（14）国土海洋气象等支出5万元；（15）粮油物资储备支出29万元；（16）其他支出332万元。
 </t>
  </si>
  <si>
    <t>青山湖区预算绩效管理工作开展情况说明</t>
  </si>
  <si>
    <t xml:space="preserve">    2017年，在市委市政府的正确领导下，在省财政厅的业务指导下，我局深入贯彻落实党的十九大提出的“全面实施绩效管理”工作要求，认真践行“花钱必问效，无效必问责”的绩效理念，全力推进我区预算绩效管理工作。
    1、项目绩效目标审核情况
    2017年全区开展预算绩效目标管理，区本级纳入预算绩效目标管理的资金为3.37亿，占区本级财政支出的比重为11.2%，占区级项目支出的比重86%。
    2、项目绩效评价情况
    2017年，全区开展事后绩效评价，已开展绩效评价项目涉及的资金额度（针对2016年的项目资金）4.63亿，占本区级财政支出的比重71.26%，
    （1）开展部门整体支出绩效评价工作。结合我区预算管理制度改革的需求，在做好项目支出绩效评价的基础上，按照“先试点，后推开”的工作部署，我区挑选几家单位开展了整体支出绩效评价。
    （2）大力推进项目绩效评价工作。为督促各区直部门强化项目资金绩效管理，提高财政资金使用效益，我区对项目资金绩效评价工作作出了更高的要求。一是主管部门须对100万以上的项目资金进行复核，且复核比例不得低于项目总资金的60%；二是绩效自评报告须由法定代表人亲笔签字；三是挑选了部分具有代表性的项目进行重点评价，且撰写了年度重点绩效评价总报告。</t>
  </si>
  <si>
    <t>政府举借债务情况</t>
  </si>
  <si>
    <t xml:space="preserve">    根据2017年决算青山湖区地方政府债务限额为295569亿元，其中：一般债务限额138382元，专项债务限额157187万元。
    2017年底，青山湖区政府债务余额为285282.76万元。其中：一般债务129624.77万元，包括一般债券118079万元，向国际组织借款2亿元，其他一般债务11543.77元；专项债务155657.99元，包括专项债券45941.25万元，其他专项债务109716.74万元。
    2017年，省转贷我区地方政府债券86340.25万元，其中新增债券13125万元，置换债券73215.25万元。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</si>
</sst>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 "/>
    <numFmt numFmtId="179" formatCode="0.00_);[Red]\(0.00\)"/>
    <numFmt numFmtId="180" formatCode="0_ ;[Red]\-0\ "/>
    <numFmt numFmtId="181" formatCode="0.00_ "/>
    <numFmt numFmtId="182" formatCode="0.0%"/>
    <numFmt numFmtId="183" formatCode="0.0_ "/>
    <numFmt numFmtId="184" formatCode="#,##0_ "/>
    <numFmt numFmtId="185" formatCode="0_ "/>
  </numFmts>
  <fonts count="43">
    <font>
      <sz val="12"/>
      <name val="宋体"/>
      <family val="0"/>
    </font>
    <font>
      <b/>
      <sz val="21"/>
      <name val="宋体"/>
      <family val="0"/>
    </font>
    <font>
      <b/>
      <sz val="21"/>
      <name val="仿宋_GB2312"/>
      <family val="0"/>
    </font>
    <font>
      <b/>
      <sz val="10.5"/>
      <name val="仿宋_GB2312"/>
      <family val="0"/>
    </font>
    <font>
      <sz val="14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.5"/>
      <name val="SimSun"/>
      <family val="0"/>
    </font>
    <font>
      <b/>
      <sz val="11"/>
      <name val="SimSun"/>
      <family val="0"/>
    </font>
    <font>
      <b/>
      <sz val="15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22" fillId="0" borderId="3" applyNumberFormat="0" applyFill="0" applyAlignment="0" applyProtection="0"/>
    <xf numFmtId="0" fontId="36" fillId="0" borderId="4" applyNumberFormat="0" applyFill="0" applyAlignment="0" applyProtection="0"/>
    <xf numFmtId="0" fontId="28" fillId="7" borderId="0" applyNumberFormat="0" applyBorder="0" applyAlignment="0" applyProtection="0"/>
    <xf numFmtId="0" fontId="24" fillId="0" borderId="5" applyNumberFormat="0" applyFill="0" applyAlignment="0" applyProtection="0"/>
    <xf numFmtId="0" fontId="28" fillId="8" borderId="0" applyNumberFormat="0" applyBorder="0" applyAlignment="0" applyProtection="0"/>
    <xf numFmtId="0" fontId="38" fillId="9" borderId="6" applyNumberFormat="0" applyAlignment="0" applyProtection="0"/>
    <xf numFmtId="0" fontId="30" fillId="9" borderId="1" applyNumberFormat="0" applyAlignment="0" applyProtection="0"/>
    <xf numFmtId="0" fontId="26" fillId="10" borderId="7" applyNumberFormat="0" applyAlignment="0" applyProtection="0"/>
    <xf numFmtId="0" fontId="15" fillId="3" borderId="0" applyNumberFormat="0" applyBorder="0" applyAlignment="0" applyProtection="0"/>
    <xf numFmtId="0" fontId="28" fillId="11" borderId="0" applyNumberFormat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37" fillId="12" borderId="0" applyNumberFormat="0" applyBorder="0" applyAlignment="0" applyProtection="0"/>
    <xf numFmtId="0" fontId="27" fillId="4" borderId="0" applyNumberFormat="0" applyBorder="0" applyAlignment="0" applyProtection="0"/>
    <xf numFmtId="0" fontId="15" fillId="13" borderId="0" applyNumberFormat="0" applyBorder="0" applyAlignment="0" applyProtection="0"/>
    <xf numFmtId="0" fontId="28" fillId="7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28" fillId="7" borderId="0" applyNumberFormat="0" applyBorder="0" applyAlignment="0" applyProtection="0"/>
    <xf numFmtId="0" fontId="15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0">
      <alignment/>
      <protection/>
    </xf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2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67" applyNumberFormat="1" applyFont="1" applyFill="1" applyBorder="1" applyAlignment="1" applyProtection="1">
      <alignment horizontal="center" vertical="center"/>
      <protection/>
    </xf>
    <xf numFmtId="176" fontId="6" fillId="0" borderId="10" xfId="67" applyNumberFormat="1" applyFont="1" applyFill="1" applyBorder="1" applyAlignment="1" applyProtection="1">
      <alignment horizontal="center" vertical="center"/>
      <protection/>
    </xf>
    <xf numFmtId="176" fontId="8" fillId="0" borderId="10" xfId="67" applyNumberFormat="1" applyFont="1" applyFill="1" applyBorder="1" applyAlignment="1" applyProtection="1">
      <alignment horizontal="center" vertical="center"/>
      <protection/>
    </xf>
    <xf numFmtId="0" fontId="6" fillId="0" borderId="10" xfId="67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9" borderId="11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6" fillId="0" borderId="10" xfId="67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80" fontId="10" fillId="0" borderId="10" xfId="69" applyNumberFormat="1" applyFont="1" applyFill="1" applyBorder="1" applyAlignment="1" applyProtection="1">
      <alignment horizontal="center" vertical="center"/>
      <protection/>
    </xf>
    <xf numFmtId="180" fontId="5" fillId="9" borderId="11" xfId="0" applyNumberFormat="1" applyFont="1" applyFill="1" applyBorder="1" applyAlignment="1" applyProtection="1">
      <alignment horizontal="center" vertical="center"/>
      <protection/>
    </xf>
    <xf numFmtId="180" fontId="10" fillId="0" borderId="10" xfId="69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9" borderId="10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10" fillId="0" borderId="16" xfId="69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left" vertical="center"/>
    </xf>
    <xf numFmtId="0" fontId="9" fillId="0" borderId="17" xfId="67" applyNumberFormat="1" applyFont="1" applyFill="1" applyBorder="1" applyAlignment="1" applyProtection="1">
      <alignment horizontal="center" vertical="center"/>
      <protection/>
    </xf>
    <xf numFmtId="176" fontId="9" fillId="0" borderId="10" xfId="67" applyNumberFormat="1" applyFont="1" applyFill="1" applyBorder="1" applyAlignment="1" applyProtection="1">
      <alignment horizontal="center" vertical="center"/>
      <protection/>
    </xf>
    <xf numFmtId="176" fontId="9" fillId="0" borderId="10" xfId="67" applyNumberFormat="1" applyFont="1" applyFill="1" applyBorder="1" applyAlignment="1" applyProtection="1">
      <alignment horizontal="center" vertical="center" wrapText="1"/>
      <protection/>
    </xf>
    <xf numFmtId="182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2" fontId="5" fillId="0" borderId="0" xfId="0" applyNumberFormat="1" applyFont="1" applyAlignment="1">
      <alignment vertical="center"/>
    </xf>
    <xf numFmtId="0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67" applyNumberFormat="1" applyFont="1" applyFill="1" applyBorder="1" applyAlignment="1" applyProtection="1">
      <alignment horizontal="left"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67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7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13" fillId="0" borderId="20" xfId="68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177" fontId="0" fillId="7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9" fillId="0" borderId="10" xfId="67" applyNumberFormat="1" applyFont="1" applyFill="1" applyBorder="1" applyAlignment="1" applyProtection="1">
      <alignment horizontal="center" vertical="center"/>
      <protection/>
    </xf>
    <xf numFmtId="177" fontId="9" fillId="0" borderId="10" xfId="67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5" fillId="0" borderId="20" xfId="0" applyNumberFormat="1" applyFont="1" applyFill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0" xfId="67" applyNumberFormat="1" applyFont="1" applyFill="1" applyBorder="1" applyAlignment="1" applyProtection="1">
      <alignment horizontal="center" vertical="center"/>
      <protection/>
    </xf>
    <xf numFmtId="181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7" fontId="5" fillId="0" borderId="10" xfId="31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185" fontId="15" fillId="0" borderId="25" xfId="0" applyNumberFormat="1" applyFont="1" applyFill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184" fontId="0" fillId="0" borderId="17" xfId="0" applyNumberFormat="1" applyFill="1" applyBorder="1" applyAlignment="1">
      <alignment horizontal="center" vertical="center"/>
    </xf>
    <xf numFmtId="184" fontId="0" fillId="0" borderId="19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77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31" applyFont="1">
      <alignment/>
      <protection/>
    </xf>
    <xf numFmtId="0" fontId="0" fillId="0" borderId="0" xfId="31" applyFill="1">
      <alignment/>
      <protection/>
    </xf>
    <xf numFmtId="0" fontId="0" fillId="0" borderId="0" xfId="31" applyBorder="1">
      <alignment/>
      <protection/>
    </xf>
    <xf numFmtId="0" fontId="0" fillId="0" borderId="0" xfId="31" applyFont="1" applyFill="1">
      <alignment/>
      <protection/>
    </xf>
    <xf numFmtId="0" fontId="0" fillId="0" borderId="0" xfId="31">
      <alignment/>
      <protection/>
    </xf>
    <xf numFmtId="176" fontId="0" fillId="0" borderId="0" xfId="31" applyNumberFormat="1">
      <alignment/>
      <protection/>
    </xf>
    <xf numFmtId="176" fontId="5" fillId="0" borderId="0" xfId="31" applyNumberFormat="1" applyFont="1">
      <alignment/>
      <protection/>
    </xf>
    <xf numFmtId="10" fontId="0" fillId="0" borderId="0" xfId="31" applyNumberFormat="1" applyAlignment="1">
      <alignment horizontal="center"/>
      <protection/>
    </xf>
    <xf numFmtId="49" fontId="0" fillId="0" borderId="0" xfId="31" applyNumberFormat="1" applyFont="1" applyFill="1">
      <alignment/>
      <protection/>
    </xf>
    <xf numFmtId="0" fontId="7" fillId="9" borderId="0" xfId="31" applyNumberFormat="1" applyFont="1" applyFill="1" applyAlignment="1" applyProtection="1">
      <alignment horizontal="center" vertical="center"/>
      <protection/>
    </xf>
    <xf numFmtId="0" fontId="5" fillId="0" borderId="12" xfId="31" applyNumberFormat="1" applyFont="1" applyFill="1" applyBorder="1" applyAlignment="1" applyProtection="1">
      <alignment horizontal="right" vertical="center"/>
      <protection/>
    </xf>
    <xf numFmtId="10" fontId="9" fillId="0" borderId="0" xfId="31" applyNumberFormat="1" applyFont="1" applyAlignment="1">
      <alignment horizontal="center"/>
      <protection/>
    </xf>
    <xf numFmtId="0" fontId="9" fillId="0" borderId="16" xfId="67" applyNumberFormat="1" applyFont="1" applyFill="1" applyBorder="1" applyAlignment="1" applyProtection="1">
      <alignment horizontal="center" vertical="center"/>
      <protection/>
    </xf>
    <xf numFmtId="10" fontId="9" fillId="0" borderId="10" xfId="67" applyNumberFormat="1" applyFont="1" applyFill="1" applyBorder="1" applyAlignment="1" applyProtection="1">
      <alignment horizontal="center" vertical="center" wrapText="1"/>
      <protection/>
    </xf>
    <xf numFmtId="177" fontId="5" fillId="0" borderId="10" xfId="31" applyNumberFormat="1" applyFont="1" applyBorder="1" applyAlignment="1">
      <alignment horizontal="center" vertical="center"/>
      <protection/>
    </xf>
    <xf numFmtId="183" fontId="5" fillId="0" borderId="10" xfId="31" applyNumberFormat="1" applyFont="1" applyBorder="1" applyAlignment="1">
      <alignment horizontal="center" vertical="center"/>
      <protection/>
    </xf>
    <xf numFmtId="176" fontId="0" fillId="0" borderId="0" xfId="31" applyNumberFormat="1" applyFill="1" applyBorder="1">
      <alignment/>
      <protection/>
    </xf>
    <xf numFmtId="0" fontId="0" fillId="0" borderId="0" xfId="31" applyBorder="1">
      <alignment/>
      <protection/>
    </xf>
    <xf numFmtId="181" fontId="0" fillId="0" borderId="0" xfId="31" applyNumberFormat="1">
      <alignment/>
      <protection/>
    </xf>
    <xf numFmtId="49" fontId="0" fillId="0" borderId="0" xfId="31" applyNumberFormat="1" applyFont="1" applyFill="1" applyBorder="1">
      <alignment/>
      <protection/>
    </xf>
    <xf numFmtId="176" fontId="5" fillId="0" borderId="0" xfId="31" applyNumberFormat="1" applyFont="1" applyBorder="1">
      <alignment/>
      <protection/>
    </xf>
    <xf numFmtId="181" fontId="0" fillId="0" borderId="0" xfId="31" applyNumberFormat="1" applyBorder="1">
      <alignment/>
      <protection/>
    </xf>
    <xf numFmtId="0" fontId="7" fillId="9" borderId="0" xfId="31" applyNumberFormat="1" applyFont="1" applyFill="1" applyBorder="1" applyAlignment="1" applyProtection="1">
      <alignment horizontal="center" vertical="center"/>
      <protection/>
    </xf>
    <xf numFmtId="0" fontId="9" fillId="0" borderId="0" xfId="31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67">
      <alignment/>
      <protection/>
    </xf>
    <xf numFmtId="176" fontId="0" fillId="0" borderId="0" xfId="67" applyNumberFormat="1">
      <alignment/>
      <protection/>
    </xf>
    <xf numFmtId="179" fontId="0" fillId="0" borderId="0" xfId="67" applyNumberFormat="1">
      <alignment/>
      <protection/>
    </xf>
    <xf numFmtId="0" fontId="0" fillId="0" borderId="0" xfId="67" applyFill="1">
      <alignment/>
      <protection/>
    </xf>
    <xf numFmtId="49" fontId="0" fillId="0" borderId="0" xfId="67" applyNumberFormat="1" applyFont="1">
      <alignment/>
      <protection/>
    </xf>
    <xf numFmtId="0" fontId="7" fillId="0" borderId="0" xfId="67" applyNumberFormat="1" applyFont="1" applyFill="1" applyAlignment="1" applyProtection="1">
      <alignment horizontal="center" vertical="center"/>
      <protection/>
    </xf>
    <xf numFmtId="0" fontId="5" fillId="0" borderId="12" xfId="67" applyNumberFormat="1" applyFont="1" applyFill="1" applyBorder="1" applyAlignment="1" applyProtection="1">
      <alignment horizontal="right" vertical="center"/>
      <protection/>
    </xf>
    <xf numFmtId="176" fontId="0" fillId="0" borderId="0" xfId="67" applyNumberFormat="1" applyFont="1" applyAlignment="1">
      <alignment horizontal="right"/>
      <protection/>
    </xf>
    <xf numFmtId="179" fontId="9" fillId="0" borderId="0" xfId="67" applyNumberFormat="1" applyFont="1" applyAlignment="1">
      <alignment horizontal="right"/>
      <protection/>
    </xf>
    <xf numFmtId="179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NumberFormat="1" applyFont="1" applyFill="1" applyBorder="1" applyAlignment="1" applyProtection="1">
      <alignment vertical="center"/>
      <protection/>
    </xf>
    <xf numFmtId="177" fontId="5" fillId="0" borderId="10" xfId="67" applyNumberFormat="1" applyFont="1" applyFill="1" applyBorder="1" applyAlignment="1" applyProtection="1">
      <alignment horizontal="center" vertical="center"/>
      <protection/>
    </xf>
    <xf numFmtId="177" fontId="5" fillId="0" borderId="10" xfId="67" applyNumberFormat="1" applyFont="1" applyBorder="1" applyAlignment="1">
      <alignment horizontal="center" vertical="center"/>
      <protection/>
    </xf>
    <xf numFmtId="183" fontId="5" fillId="0" borderId="10" xfId="67" applyNumberFormat="1" applyFont="1" applyBorder="1" applyAlignment="1">
      <alignment horizontal="center" vertical="center"/>
      <protection/>
    </xf>
    <xf numFmtId="177" fontId="5" fillId="0" borderId="0" xfId="67" applyNumberFormat="1" applyFont="1" applyAlignment="1">
      <alignment horizontal="center" vertical="center"/>
      <protection/>
    </xf>
    <xf numFmtId="177" fontId="5" fillId="0" borderId="29" xfId="67" applyNumberFormat="1" applyFont="1" applyFill="1" applyBorder="1" applyAlignment="1" applyProtection="1">
      <alignment horizontal="center" vertical="center"/>
      <protection/>
    </xf>
    <xf numFmtId="0" fontId="5" fillId="0" borderId="17" xfId="67" applyNumberFormat="1" applyFont="1" applyFill="1" applyBorder="1" applyAlignment="1" applyProtection="1">
      <alignment vertical="center"/>
      <protection/>
    </xf>
    <xf numFmtId="177" fontId="5" fillId="0" borderId="17" xfId="67" applyNumberFormat="1" applyFont="1" applyFill="1" applyBorder="1" applyAlignment="1" applyProtection="1">
      <alignment horizontal="center" vertical="center"/>
      <protection/>
    </xf>
    <xf numFmtId="177" fontId="5" fillId="0" borderId="16" xfId="67" applyNumberFormat="1" applyFont="1" applyFill="1" applyBorder="1" applyAlignment="1" applyProtection="1">
      <alignment horizontal="center" vertical="center"/>
      <protection/>
    </xf>
    <xf numFmtId="0" fontId="5" fillId="0" borderId="10" xfId="67" applyNumberFormat="1" applyFont="1" applyFill="1" applyBorder="1" applyAlignment="1" applyProtection="1">
      <alignment horizontal="left" vertical="center"/>
      <protection/>
    </xf>
    <xf numFmtId="0" fontId="8" fillId="0" borderId="10" xfId="67" applyNumberFormat="1" applyFont="1" applyFill="1" applyBorder="1" applyAlignment="1" applyProtection="1">
      <alignment horizontal="center" vertical="center"/>
      <protection/>
    </xf>
    <xf numFmtId="0" fontId="8" fillId="0" borderId="17" xfId="67" applyNumberFormat="1" applyFont="1" applyFill="1" applyBorder="1" applyAlignment="1" applyProtection="1">
      <alignment horizontal="center" vertical="center"/>
      <protection/>
    </xf>
    <xf numFmtId="177" fontId="5" fillId="0" borderId="10" xfId="67" applyNumberFormat="1" applyFont="1" applyFill="1" applyBorder="1" applyAlignment="1">
      <alignment horizontal="center" vertical="center"/>
      <protection/>
    </xf>
    <xf numFmtId="177" fontId="0" fillId="0" borderId="0" xfId="67" applyNumberFormat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市本级（录入表）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2013年预结单全市（第七批市对县区结算定版）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2014年市本级总决算报表" xfId="67"/>
    <cellStyle name="常规_基金定稿3.9" xfId="68"/>
    <cellStyle name="常规 2" xfId="69"/>
    <cellStyle name="常规 12 3" xfId="70"/>
    <cellStyle name="常规_(!!1.6.)08本级支出预算" xfId="71"/>
    <cellStyle name="常规_2015年总决算公开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76200" cy="209550"/>
    <xdr:sp>
      <xdr:nvSpPr>
        <xdr:cNvPr id="1" name="TextBox 327"/>
        <xdr:cNvSpPr txBox="1">
          <a:spLocks noChangeArrowheads="1"/>
        </xdr:cNvSpPr>
      </xdr:nvSpPr>
      <xdr:spPr>
        <a:xfrm>
          <a:off x="7724775" y="125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7.375" style="0" customWidth="1"/>
    <col min="10" max="21" width="6.375" style="0" customWidth="1"/>
  </cols>
  <sheetData>
    <row r="1" spans="1:9" ht="24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</row>
    <row r="3" spans="1:9" ht="18" customHeight="1">
      <c r="A3" t="s">
        <v>1</v>
      </c>
      <c r="B3" s="240" t="s">
        <v>2</v>
      </c>
      <c r="C3" s="240"/>
      <c r="D3" s="240"/>
      <c r="E3" s="240"/>
      <c r="F3" s="240"/>
      <c r="G3" s="240"/>
      <c r="H3" s="240"/>
      <c r="I3" s="240"/>
    </row>
    <row r="4" spans="1:12" ht="18" customHeight="1">
      <c r="A4" t="s">
        <v>3</v>
      </c>
      <c r="B4" s="240" t="s">
        <v>4</v>
      </c>
      <c r="C4" s="240"/>
      <c r="D4" s="240"/>
      <c r="E4" s="240"/>
      <c r="F4" s="240"/>
      <c r="G4" s="240"/>
      <c r="H4" s="240"/>
      <c r="I4" s="240"/>
      <c r="L4" s="241"/>
    </row>
    <row r="5" spans="1:12" ht="18" customHeight="1">
      <c r="A5" t="s">
        <v>5</v>
      </c>
      <c r="B5" s="240" t="s">
        <v>6</v>
      </c>
      <c r="C5" s="240"/>
      <c r="D5" s="240"/>
      <c r="E5" s="240"/>
      <c r="F5" s="240"/>
      <c r="G5" s="240"/>
      <c r="H5" s="240"/>
      <c r="I5" s="240"/>
      <c r="L5" s="241"/>
    </row>
    <row r="6" spans="1:12" ht="18" customHeight="1">
      <c r="A6" t="s">
        <v>7</v>
      </c>
      <c r="B6" s="240" t="s">
        <v>8</v>
      </c>
      <c r="C6" s="240"/>
      <c r="D6" s="240"/>
      <c r="E6" s="240"/>
      <c r="F6" s="240"/>
      <c r="G6" s="240"/>
      <c r="H6" s="240"/>
      <c r="I6" s="240"/>
      <c r="L6" s="241"/>
    </row>
    <row r="7" spans="1:12" ht="18" customHeight="1">
      <c r="A7" t="s">
        <v>9</v>
      </c>
      <c r="B7" s="240" t="s">
        <v>10</v>
      </c>
      <c r="C7" s="240"/>
      <c r="D7" s="240"/>
      <c r="E7" s="240"/>
      <c r="F7" s="240"/>
      <c r="G7" s="240"/>
      <c r="H7" s="240"/>
      <c r="I7" s="240"/>
      <c r="L7" s="241"/>
    </row>
    <row r="8" spans="1:12" ht="18" customHeight="1">
      <c r="A8" t="s">
        <v>11</v>
      </c>
      <c r="B8" s="240" t="s">
        <v>12</v>
      </c>
      <c r="C8" s="240"/>
      <c r="D8" s="240"/>
      <c r="E8" s="240"/>
      <c r="F8" s="240"/>
      <c r="G8" s="240"/>
      <c r="H8" s="240"/>
      <c r="I8" s="240"/>
      <c r="L8" s="241"/>
    </row>
    <row r="9" spans="1:12" ht="18" customHeight="1">
      <c r="A9" t="s">
        <v>13</v>
      </c>
      <c r="B9" s="240" t="s">
        <v>14</v>
      </c>
      <c r="C9" s="240"/>
      <c r="D9" s="240"/>
      <c r="E9" s="240"/>
      <c r="F9" s="240"/>
      <c r="G9" s="240"/>
      <c r="H9" s="240"/>
      <c r="I9" s="240"/>
      <c r="L9" s="241"/>
    </row>
    <row r="10" spans="1:12" ht="18" customHeight="1">
      <c r="A10" t="s">
        <v>15</v>
      </c>
      <c r="B10" s="240" t="s">
        <v>16</v>
      </c>
      <c r="C10" s="240"/>
      <c r="D10" s="240"/>
      <c r="E10" s="240"/>
      <c r="F10" s="240"/>
      <c r="G10" s="240"/>
      <c r="H10" s="240"/>
      <c r="I10" s="240"/>
      <c r="L10" s="241"/>
    </row>
    <row r="11" spans="1:12" ht="18" customHeight="1">
      <c r="A11" t="s">
        <v>17</v>
      </c>
      <c r="B11" s="240" t="s">
        <v>18</v>
      </c>
      <c r="C11" s="240"/>
      <c r="D11" s="240"/>
      <c r="E11" s="240"/>
      <c r="F11" s="240"/>
      <c r="G11" s="240"/>
      <c r="H11" s="240"/>
      <c r="I11" s="240"/>
      <c r="L11" s="241"/>
    </row>
    <row r="12" spans="1:12" ht="18" customHeight="1">
      <c r="A12" t="s">
        <v>19</v>
      </c>
      <c r="B12" s="240" t="s">
        <v>20</v>
      </c>
      <c r="C12" s="240"/>
      <c r="D12" s="240"/>
      <c r="E12" s="240"/>
      <c r="F12" s="240"/>
      <c r="G12" s="240"/>
      <c r="H12" s="240"/>
      <c r="I12" s="240"/>
      <c r="L12" s="241"/>
    </row>
    <row r="13" spans="1:12" ht="18" customHeight="1">
      <c r="A13" t="s">
        <v>21</v>
      </c>
      <c r="B13" s="240" t="s">
        <v>22</v>
      </c>
      <c r="C13" s="240"/>
      <c r="D13" s="240"/>
      <c r="E13" s="240"/>
      <c r="F13" s="240"/>
      <c r="G13" s="240"/>
      <c r="H13" s="240"/>
      <c r="I13" s="240"/>
      <c r="L13" s="241"/>
    </row>
    <row r="14" spans="1:12" ht="18" customHeight="1">
      <c r="A14" t="s">
        <v>23</v>
      </c>
      <c r="B14" s="240" t="s">
        <v>24</v>
      </c>
      <c r="C14" s="240"/>
      <c r="D14" s="240"/>
      <c r="E14" s="240"/>
      <c r="F14" s="240"/>
      <c r="G14" s="240"/>
      <c r="H14" s="240"/>
      <c r="I14" s="240"/>
      <c r="L14" s="241"/>
    </row>
    <row r="15" spans="1:12" ht="18" customHeight="1">
      <c r="A15" t="s">
        <v>25</v>
      </c>
      <c r="B15" s="240" t="s">
        <v>26</v>
      </c>
      <c r="C15" s="240"/>
      <c r="D15" s="240"/>
      <c r="E15" s="240"/>
      <c r="F15" s="240"/>
      <c r="G15" s="240"/>
      <c r="H15" s="240"/>
      <c r="I15" s="240"/>
      <c r="L15" s="241"/>
    </row>
    <row r="16" spans="1:12" ht="18" customHeight="1">
      <c r="A16" t="s">
        <v>27</v>
      </c>
      <c r="B16" s="240" t="s">
        <v>28</v>
      </c>
      <c r="C16" s="240"/>
      <c r="D16" s="240"/>
      <c r="E16" s="240"/>
      <c r="F16" s="240"/>
      <c r="G16" s="240"/>
      <c r="H16" s="240"/>
      <c r="I16" s="240"/>
      <c r="L16" s="241"/>
    </row>
    <row r="17" spans="1:12" ht="18" customHeight="1">
      <c r="A17" t="s">
        <v>29</v>
      </c>
      <c r="B17" s="240" t="s">
        <v>30</v>
      </c>
      <c r="C17" s="240"/>
      <c r="D17" s="240"/>
      <c r="E17" s="240"/>
      <c r="F17" s="240"/>
      <c r="G17" s="240"/>
      <c r="H17" s="240"/>
      <c r="I17" s="240"/>
      <c r="L17" s="241"/>
    </row>
    <row r="18" spans="1:12" ht="18" customHeight="1">
      <c r="A18" t="s">
        <v>31</v>
      </c>
      <c r="B18" s="240" t="s">
        <v>32</v>
      </c>
      <c r="C18" s="240"/>
      <c r="D18" s="240"/>
      <c r="E18" s="240"/>
      <c r="F18" s="240"/>
      <c r="G18" s="240"/>
      <c r="H18" s="240"/>
      <c r="I18" s="240"/>
      <c r="L18" s="241"/>
    </row>
    <row r="19" spans="1:12" ht="18" customHeight="1">
      <c r="A19" t="s">
        <v>33</v>
      </c>
      <c r="B19" s="240" t="s">
        <v>34</v>
      </c>
      <c r="C19" s="240"/>
      <c r="D19" s="240"/>
      <c r="E19" s="240"/>
      <c r="F19" s="240"/>
      <c r="G19" s="240"/>
      <c r="H19" s="240"/>
      <c r="I19" s="240"/>
      <c r="L19" s="241"/>
    </row>
    <row r="20" spans="1:12" ht="18" customHeight="1">
      <c r="A20" t="s">
        <v>35</v>
      </c>
      <c r="B20" s="240" t="s">
        <v>36</v>
      </c>
      <c r="C20" s="240"/>
      <c r="D20" s="240"/>
      <c r="E20" s="240"/>
      <c r="F20" s="240"/>
      <c r="G20" s="240"/>
      <c r="H20" s="240"/>
      <c r="I20" s="240"/>
      <c r="L20" s="241"/>
    </row>
    <row r="21" spans="1:12" ht="18" customHeight="1">
      <c r="A21" t="s">
        <v>37</v>
      </c>
      <c r="B21" s="240" t="s">
        <v>38</v>
      </c>
      <c r="C21" s="240"/>
      <c r="D21" s="240"/>
      <c r="E21" s="240"/>
      <c r="F21" s="240"/>
      <c r="G21" s="240"/>
      <c r="H21" s="240"/>
      <c r="I21" s="240"/>
      <c r="L21" s="241"/>
    </row>
    <row r="22" spans="1:12" ht="18" customHeight="1">
      <c r="A22" t="s">
        <v>39</v>
      </c>
      <c r="B22" s="240" t="s">
        <v>40</v>
      </c>
      <c r="C22" s="240"/>
      <c r="D22" s="240"/>
      <c r="E22" s="240"/>
      <c r="F22" s="240"/>
      <c r="G22" s="240"/>
      <c r="H22" s="240"/>
      <c r="I22" s="240"/>
      <c r="L22" s="241"/>
    </row>
    <row r="23" spans="1:12" ht="18" customHeight="1">
      <c r="A23" t="s">
        <v>41</v>
      </c>
      <c r="B23" s="240" t="s">
        <v>42</v>
      </c>
      <c r="C23" s="240"/>
      <c r="D23" s="240"/>
      <c r="E23" s="240"/>
      <c r="F23" s="240"/>
      <c r="G23" s="240"/>
      <c r="H23" s="240"/>
      <c r="I23" s="240"/>
      <c r="L23" s="241"/>
    </row>
    <row r="24" spans="1:12" ht="18" customHeight="1">
      <c r="A24" t="s">
        <v>43</v>
      </c>
      <c r="B24" s="240" t="s">
        <v>44</v>
      </c>
      <c r="C24" s="240"/>
      <c r="D24" s="240"/>
      <c r="E24" s="240"/>
      <c r="F24" s="240"/>
      <c r="G24" s="240"/>
      <c r="H24" s="240"/>
      <c r="I24" s="240"/>
      <c r="L24" s="241"/>
    </row>
    <row r="25" spans="1:12" ht="18" customHeight="1">
      <c r="A25" t="s">
        <v>45</v>
      </c>
      <c r="B25" s="240" t="s">
        <v>46</v>
      </c>
      <c r="C25" s="240"/>
      <c r="D25" s="240"/>
      <c r="E25" s="240"/>
      <c r="F25" s="240"/>
      <c r="G25" s="240"/>
      <c r="H25" s="240"/>
      <c r="I25" s="240"/>
      <c r="L25" s="241"/>
    </row>
    <row r="26" spans="1:12" ht="18" customHeight="1">
      <c r="A26" t="s">
        <v>47</v>
      </c>
      <c r="B26" s="240" t="s">
        <v>48</v>
      </c>
      <c r="C26" s="240"/>
      <c r="D26" s="240"/>
      <c r="E26" s="240"/>
      <c r="F26" s="240"/>
      <c r="G26" s="240"/>
      <c r="H26" s="240"/>
      <c r="I26" s="240"/>
      <c r="L26" s="241"/>
    </row>
  </sheetData>
  <sheetProtection/>
  <mergeCells count="25"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2" max="12" width="34.00390625" style="0" customWidth="1"/>
    <col min="13" max="13" width="10.875" style="0" customWidth="1"/>
    <col min="14" max="14" width="7.00390625" style="0" customWidth="1"/>
  </cols>
  <sheetData>
    <row r="1" ht="14.25">
      <c r="A1" s="1">
        <v>10</v>
      </c>
    </row>
    <row r="2" ht="12" customHeight="1">
      <c r="A2" s="2" t="s">
        <v>1401</v>
      </c>
    </row>
    <row r="3" spans="1:9" ht="26.25">
      <c r="A3" s="3" t="s">
        <v>1402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1401</v>
      </c>
    </row>
    <row r="5" spans="1:9" ht="14.25" customHeight="1">
      <c r="A5" s="5" t="s">
        <v>1403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</sheetData>
  <sheetProtection/>
  <mergeCells count="2">
    <mergeCell ref="A3:I3"/>
    <mergeCell ref="A5:I2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view="pageBreakPreview" zoomScaleSheetLayoutView="100" workbookViewId="0" topLeftCell="A16">
      <selection activeCell="E23" sqref="E23"/>
    </sheetView>
  </sheetViews>
  <sheetFormatPr defaultColWidth="9.00390625" defaultRowHeight="14.25"/>
  <cols>
    <col min="1" max="1" width="30.75390625" style="0" customWidth="1"/>
    <col min="2" max="2" width="17.50390625" style="56" customWidth="1"/>
    <col min="3" max="3" width="18.375" style="56" customWidth="1"/>
    <col min="4" max="4" width="14.875" style="56" customWidth="1"/>
    <col min="5" max="5" width="12.625" style="56" customWidth="1"/>
    <col min="6" max="6" width="12.375" style="0" customWidth="1"/>
  </cols>
  <sheetData>
    <row r="1" ht="14.25">
      <c r="A1" s="9">
        <v>10</v>
      </c>
    </row>
    <row r="2" spans="1:6" ht="38.25" customHeight="1">
      <c r="A2" s="135" t="s">
        <v>20</v>
      </c>
      <c r="B2" s="135"/>
      <c r="C2" s="135"/>
      <c r="D2" s="135"/>
      <c r="E2" s="135"/>
      <c r="F2" s="135"/>
    </row>
    <row r="3" spans="1:6" ht="14.25">
      <c r="A3" s="136"/>
      <c r="B3" s="136"/>
      <c r="F3" s="137" t="s">
        <v>50</v>
      </c>
    </row>
    <row r="4" spans="1:6" ht="30.75" customHeight="1">
      <c r="A4" s="138" t="s">
        <v>51</v>
      </c>
      <c r="B4" s="64" t="s">
        <v>52</v>
      </c>
      <c r="C4" s="64" t="s">
        <v>1404</v>
      </c>
      <c r="D4" s="64" t="s">
        <v>1405</v>
      </c>
      <c r="E4" s="65" t="s">
        <v>55</v>
      </c>
      <c r="F4" s="77" t="s">
        <v>56</v>
      </c>
    </row>
    <row r="5" spans="1:6" s="55" customFormat="1" ht="30.75" customHeight="1">
      <c r="A5" s="139" t="s">
        <v>1406</v>
      </c>
      <c r="B5" s="140"/>
      <c r="C5" s="140"/>
      <c r="D5" s="140"/>
      <c r="E5" s="16"/>
      <c r="F5" s="141"/>
    </row>
    <row r="6" spans="1:6" s="55" customFormat="1" ht="30.75" customHeight="1">
      <c r="A6" s="139" t="s">
        <v>1407</v>
      </c>
      <c r="B6" s="140"/>
      <c r="C6" s="140"/>
      <c r="D6" s="140"/>
      <c r="E6" s="16"/>
      <c r="F6" s="141"/>
    </row>
    <row r="7" spans="1:6" s="55" customFormat="1" ht="30.75" customHeight="1">
      <c r="A7" s="142" t="s">
        <v>1408</v>
      </c>
      <c r="B7" s="140"/>
      <c r="C7" s="140"/>
      <c r="D7" s="140"/>
      <c r="E7" s="16"/>
      <c r="F7" s="143"/>
    </row>
    <row r="8" spans="1:6" s="55" customFormat="1" ht="30.75" customHeight="1">
      <c r="A8" s="142" t="s">
        <v>1409</v>
      </c>
      <c r="B8" s="140"/>
      <c r="C8" s="140"/>
      <c r="D8" s="140"/>
      <c r="E8" s="16"/>
      <c r="F8" s="143"/>
    </row>
    <row r="9" spans="1:6" s="55" customFormat="1" ht="30.75" customHeight="1">
      <c r="A9" s="142" t="s">
        <v>1410</v>
      </c>
      <c r="B9" s="140"/>
      <c r="C9" s="140"/>
      <c r="D9" s="140"/>
      <c r="E9" s="16"/>
      <c r="F9" s="143"/>
    </row>
    <row r="10" spans="1:6" s="55" customFormat="1" ht="30.75" customHeight="1">
      <c r="A10" s="142" t="s">
        <v>1411</v>
      </c>
      <c r="B10" s="140"/>
      <c r="C10" s="140"/>
      <c r="D10" s="140"/>
      <c r="E10" s="16"/>
      <c r="F10" s="143"/>
    </row>
    <row r="11" spans="1:6" s="55" customFormat="1" ht="30.75" customHeight="1">
      <c r="A11" s="142" t="s">
        <v>1412</v>
      </c>
      <c r="B11" s="140"/>
      <c r="C11" s="140"/>
      <c r="D11" s="140"/>
      <c r="E11" s="16"/>
      <c r="F11" s="143"/>
    </row>
    <row r="12" spans="1:6" s="55" customFormat="1" ht="30.75" customHeight="1">
      <c r="A12" s="142" t="s">
        <v>1413</v>
      </c>
      <c r="B12" s="140"/>
      <c r="C12" s="140"/>
      <c r="D12" s="140"/>
      <c r="E12" s="16"/>
      <c r="F12" s="143"/>
    </row>
    <row r="13" spans="1:6" s="55" customFormat="1" ht="30.75" customHeight="1">
      <c r="A13" s="144" t="s">
        <v>1414</v>
      </c>
      <c r="B13" s="140"/>
      <c r="C13" s="140"/>
      <c r="D13" s="140"/>
      <c r="E13" s="145"/>
      <c r="F13" s="143"/>
    </row>
    <row r="14" spans="1:6" s="55" customFormat="1" ht="30.75" customHeight="1">
      <c r="A14" s="144" t="s">
        <v>1415</v>
      </c>
      <c r="B14" s="140"/>
      <c r="C14" s="140"/>
      <c r="D14" s="140"/>
      <c r="E14" s="145"/>
      <c r="F14" s="143"/>
    </row>
    <row r="15" spans="1:6" s="55" customFormat="1" ht="30.75" customHeight="1">
      <c r="A15" s="144" t="s">
        <v>1416</v>
      </c>
      <c r="B15" s="140"/>
      <c r="C15" s="140"/>
      <c r="D15" s="140"/>
      <c r="E15" s="145"/>
      <c r="F15" s="143"/>
    </row>
    <row r="16" spans="1:6" s="55" customFormat="1" ht="30.75" customHeight="1">
      <c r="A16" s="144" t="s">
        <v>1417</v>
      </c>
      <c r="B16" s="140"/>
      <c r="C16" s="140"/>
      <c r="D16" s="140"/>
      <c r="E16" s="145"/>
      <c r="F16" s="143"/>
    </row>
    <row r="17" spans="1:6" s="55" customFormat="1" ht="30.75" customHeight="1">
      <c r="A17" s="144" t="s">
        <v>1418</v>
      </c>
      <c r="B17" s="140"/>
      <c r="C17" s="140"/>
      <c r="D17" s="140"/>
      <c r="E17" s="145"/>
      <c r="F17" s="143"/>
    </row>
    <row r="18" spans="1:6" ht="30.75" customHeight="1">
      <c r="A18" s="134" t="s">
        <v>1419</v>
      </c>
      <c r="B18" s="124">
        <f>SUM(B5:B17)</f>
        <v>0</v>
      </c>
      <c r="C18" s="124">
        <f>SUM(C5:C17)</f>
        <v>0</v>
      </c>
      <c r="D18" s="124"/>
      <c r="E18" s="124">
        <f>SUM(E5:E17)</f>
        <v>0</v>
      </c>
      <c r="F18" s="143"/>
    </row>
    <row r="19" spans="1:6" ht="30.75" customHeight="1">
      <c r="A19" s="134"/>
      <c r="B19" s="124"/>
      <c r="C19" s="124"/>
      <c r="D19" s="124"/>
      <c r="E19" s="30"/>
      <c r="F19" s="143"/>
    </row>
    <row r="20" spans="1:6" ht="30.75" customHeight="1">
      <c r="A20" s="71" t="s">
        <v>1420</v>
      </c>
      <c r="B20" s="30">
        <v>1699</v>
      </c>
      <c r="C20" s="30"/>
      <c r="D20" s="30"/>
      <c r="E20" s="30">
        <v>640</v>
      </c>
      <c r="F20" s="143">
        <f aca="true" t="shared" si="0" ref="F20:F23">(E20-B20)/B20*100</f>
        <v>-62.33078281341966</v>
      </c>
    </row>
    <row r="21" spans="1:6" ht="30.75" customHeight="1">
      <c r="A21" s="71" t="s">
        <v>1421</v>
      </c>
      <c r="B21" s="30"/>
      <c r="C21" s="30"/>
      <c r="D21" s="30"/>
      <c r="E21" s="30"/>
      <c r="F21" s="143"/>
    </row>
    <row r="22" spans="1:6" ht="30.75" customHeight="1">
      <c r="A22" s="71" t="s">
        <v>1422</v>
      </c>
      <c r="B22" s="30">
        <v>5045</v>
      </c>
      <c r="C22" s="30"/>
      <c r="D22" s="30"/>
      <c r="E22" s="30">
        <v>40896</v>
      </c>
      <c r="F22" s="143">
        <f t="shared" si="0"/>
        <v>710.6243805748265</v>
      </c>
    </row>
    <row r="23" spans="1:6" ht="30.75" customHeight="1">
      <c r="A23" s="71" t="s">
        <v>1423</v>
      </c>
      <c r="B23" s="30">
        <v>1212</v>
      </c>
      <c r="C23" s="30"/>
      <c r="D23" s="30"/>
      <c r="E23" s="30">
        <v>1194</v>
      </c>
      <c r="F23" s="143">
        <f t="shared" si="0"/>
        <v>-1.4851485148514851</v>
      </c>
    </row>
    <row r="24" spans="1:6" ht="30.75" customHeight="1">
      <c r="A24" s="71" t="s">
        <v>1424</v>
      </c>
      <c r="B24" s="30"/>
      <c r="C24" s="30"/>
      <c r="D24" s="30"/>
      <c r="E24" s="30"/>
      <c r="F24" s="143"/>
    </row>
    <row r="25" spans="1:6" ht="30.75" customHeight="1">
      <c r="A25" s="71" t="s">
        <v>1419</v>
      </c>
      <c r="B25" s="30">
        <v>7956</v>
      </c>
      <c r="C25" s="30"/>
      <c r="D25" s="30"/>
      <c r="E25" s="30">
        <v>42730</v>
      </c>
      <c r="F25" s="143">
        <f>(E25-B25)/B25*100</f>
        <v>437.07893413775764</v>
      </c>
    </row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2">
    <mergeCell ref="A2:F2"/>
    <mergeCell ref="A3:B3"/>
  </mergeCells>
  <printOptions gridLines="1"/>
  <pageMargins left="0.23999999999999996" right="0.23999999999999996" top="0.26" bottom="0.39" header="0" footer="0"/>
  <pageSetup blackAndWhite="1" horizontalDpi="600" verticalDpi="600" orientation="portrait" paperSize="9" scale="74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view="pageBreakPreview" zoomScaleSheetLayoutView="100" workbookViewId="0" topLeftCell="A1">
      <selection activeCell="E8" sqref="E8"/>
    </sheetView>
  </sheetViews>
  <sheetFormatPr defaultColWidth="9.125" defaultRowHeight="14.25"/>
  <cols>
    <col min="1" max="1" width="40.75390625" style="107" customWidth="1"/>
    <col min="2" max="2" width="14.625" style="107" customWidth="1"/>
    <col min="3" max="3" width="12.625" style="0" customWidth="1"/>
    <col min="4" max="4" width="14.625" style="0" customWidth="1"/>
    <col min="5" max="5" width="11.25390625" style="0" customWidth="1"/>
    <col min="6" max="6" width="8.625" style="0" customWidth="1"/>
    <col min="7" max="232" width="9.125" style="0" customWidth="1"/>
  </cols>
  <sheetData>
    <row r="1" spans="1:6" s="55" customFormat="1" ht="14.25">
      <c r="A1" s="126" t="s">
        <v>1425</v>
      </c>
      <c r="B1" s="127"/>
      <c r="C1" s="127"/>
      <c r="D1" s="127"/>
      <c r="E1" s="127"/>
      <c r="F1" s="127"/>
    </row>
    <row r="2" spans="1:6" ht="33.75" customHeight="1">
      <c r="A2" s="112" t="s">
        <v>22</v>
      </c>
      <c r="B2" s="112"/>
      <c r="C2" s="112"/>
      <c r="D2" s="112"/>
      <c r="E2" s="112"/>
      <c r="F2" s="112"/>
    </row>
    <row r="3" spans="1:6" s="106" customFormat="1" ht="16.5" customHeight="1">
      <c r="A3" s="113"/>
      <c r="B3" s="113"/>
      <c r="F3" s="106" t="s">
        <v>50</v>
      </c>
    </row>
    <row r="4" spans="1:6" s="125" customFormat="1" ht="60" customHeight="1">
      <c r="A4" s="115" t="s">
        <v>1426</v>
      </c>
      <c r="B4" s="128" t="s">
        <v>52</v>
      </c>
      <c r="C4" s="77" t="s">
        <v>1404</v>
      </c>
      <c r="D4" s="128" t="s">
        <v>1427</v>
      </c>
      <c r="E4" s="77" t="s">
        <v>55</v>
      </c>
      <c r="F4" s="129" t="s">
        <v>56</v>
      </c>
    </row>
    <row r="5" spans="1:6" ht="35.25" customHeight="1">
      <c r="A5" s="67" t="s">
        <v>1428</v>
      </c>
      <c r="B5" s="32"/>
      <c r="C5" s="30"/>
      <c r="D5" s="30"/>
      <c r="E5" s="30"/>
      <c r="F5" s="44" t="e">
        <f>(E5-B5)/B5*100</f>
        <v>#DIV/0!</v>
      </c>
    </row>
    <row r="6" spans="1:6" ht="35.25" customHeight="1">
      <c r="A6" s="67" t="s">
        <v>1429</v>
      </c>
      <c r="B6" s="32">
        <v>6636</v>
      </c>
      <c r="C6" s="30"/>
      <c r="D6" s="30"/>
      <c r="E6" s="30">
        <v>9926</v>
      </c>
      <c r="F6" s="44">
        <f>(E6-B6)/B6*100</f>
        <v>49.57805907172996</v>
      </c>
    </row>
    <row r="7" spans="1:6" ht="35.25" customHeight="1">
      <c r="A7" s="67" t="s">
        <v>1430</v>
      </c>
      <c r="B7" s="32"/>
      <c r="C7" s="30"/>
      <c r="D7" s="30"/>
      <c r="E7" s="30"/>
      <c r="F7" s="44"/>
    </row>
    <row r="8" spans="1:6" ht="35.25" customHeight="1">
      <c r="A8" s="67" t="s">
        <v>1431</v>
      </c>
      <c r="B8" s="32">
        <v>27</v>
      </c>
      <c r="C8" s="30"/>
      <c r="D8" s="30"/>
      <c r="E8" s="30"/>
      <c r="F8" s="44">
        <f>(E8-B8)/B8*100</f>
        <v>-100</v>
      </c>
    </row>
    <row r="9" spans="1:6" ht="35.25" customHeight="1">
      <c r="A9" s="67" t="s">
        <v>1432</v>
      </c>
      <c r="B9" s="32"/>
      <c r="C9" s="30"/>
      <c r="D9" s="30"/>
      <c r="E9" s="30">
        <v>11</v>
      </c>
      <c r="F9" s="44"/>
    </row>
    <row r="10" spans="1:6" ht="35.25" customHeight="1">
      <c r="A10" s="67" t="s">
        <v>1433</v>
      </c>
      <c r="B10" s="32">
        <v>75</v>
      </c>
      <c r="C10" s="30"/>
      <c r="D10" s="30"/>
      <c r="E10" s="30">
        <v>370</v>
      </c>
      <c r="F10" s="44">
        <f>(E10-B10)/B10*100</f>
        <v>393.3333333333333</v>
      </c>
    </row>
    <row r="11" spans="1:6" ht="35.25" customHeight="1">
      <c r="A11" s="130" t="s">
        <v>1434</v>
      </c>
      <c r="B11" s="32"/>
      <c r="C11" s="30"/>
      <c r="D11" s="30"/>
      <c r="E11" s="30"/>
      <c r="F11" s="44"/>
    </row>
    <row r="12" spans="1:6" ht="35.25" customHeight="1">
      <c r="A12" s="130" t="s">
        <v>1435</v>
      </c>
      <c r="B12" s="32"/>
      <c r="C12" s="30"/>
      <c r="D12" s="30"/>
      <c r="E12" s="30"/>
      <c r="F12" s="44"/>
    </row>
    <row r="13" spans="1:6" ht="35.25" customHeight="1">
      <c r="A13" s="130" t="s">
        <v>1436</v>
      </c>
      <c r="B13" s="131">
        <f>SUM(B5:B12)</f>
        <v>6738</v>
      </c>
      <c r="C13" s="131">
        <f>SUM(C5:C12)</f>
        <v>0</v>
      </c>
      <c r="D13" s="131">
        <f>SUM(D5:D12)</f>
        <v>0</v>
      </c>
      <c r="E13" s="131">
        <f>SUM(E5:E12)</f>
        <v>10307</v>
      </c>
      <c r="F13" s="132">
        <f>(E13-B13)/B13*100</f>
        <v>52.968239833778576</v>
      </c>
    </row>
    <row r="14" spans="1:6" ht="35.25" customHeight="1">
      <c r="A14" s="130"/>
      <c r="B14" s="32"/>
      <c r="C14" s="32"/>
      <c r="D14" s="32"/>
      <c r="E14" s="30"/>
      <c r="F14" s="44"/>
    </row>
    <row r="15" spans="1:6" ht="35.25" customHeight="1">
      <c r="A15" s="133" t="s">
        <v>1437</v>
      </c>
      <c r="B15" s="16"/>
      <c r="C15" s="30"/>
      <c r="D15" s="30"/>
      <c r="E15" s="30"/>
      <c r="F15" s="44" t="e">
        <f>(E15-B15)/B15*100</f>
        <v>#DIV/0!</v>
      </c>
    </row>
    <row r="16" spans="1:6" ht="35.25" customHeight="1">
      <c r="A16" s="133" t="s">
        <v>1422</v>
      </c>
      <c r="B16" s="16">
        <v>5045</v>
      </c>
      <c r="C16" s="30"/>
      <c r="D16" s="30"/>
      <c r="E16" s="30">
        <v>40896</v>
      </c>
      <c r="F16" s="44"/>
    </row>
    <row r="17" spans="1:6" ht="35.25" customHeight="1">
      <c r="A17" s="133" t="s">
        <v>1438</v>
      </c>
      <c r="B17" s="16"/>
      <c r="C17" s="30"/>
      <c r="D17" s="30"/>
      <c r="E17" s="30"/>
      <c r="F17" s="44" t="e">
        <f aca="true" t="shared" si="0" ref="F17:F22">(E17-B17)/B17*100</f>
        <v>#DIV/0!</v>
      </c>
    </row>
    <row r="18" spans="1:6" ht="35.25" customHeight="1">
      <c r="A18" s="133" t="s">
        <v>1439</v>
      </c>
      <c r="B18" s="16">
        <v>24</v>
      </c>
      <c r="C18" s="30"/>
      <c r="D18" s="30"/>
      <c r="E18" s="30">
        <v>888</v>
      </c>
      <c r="F18" s="44">
        <f t="shared" si="0"/>
        <v>3600</v>
      </c>
    </row>
    <row r="19" spans="1:6" ht="35.25" customHeight="1">
      <c r="A19" s="133" t="s">
        <v>1440</v>
      </c>
      <c r="B19" s="16"/>
      <c r="C19" s="30"/>
      <c r="D19" s="30"/>
      <c r="E19" s="30">
        <v>30998</v>
      </c>
      <c r="F19" s="44" t="e">
        <f t="shared" si="0"/>
        <v>#DIV/0!</v>
      </c>
    </row>
    <row r="20" spans="1:6" ht="35.25" customHeight="1">
      <c r="A20" s="133" t="s">
        <v>1441</v>
      </c>
      <c r="B20" s="16"/>
      <c r="C20" s="30"/>
      <c r="D20" s="30"/>
      <c r="E20" s="30"/>
      <c r="F20" s="44" t="e">
        <f t="shared" si="0"/>
        <v>#DIV/0!</v>
      </c>
    </row>
    <row r="21" spans="1:6" ht="35.25" customHeight="1">
      <c r="A21" s="133" t="s">
        <v>1442</v>
      </c>
      <c r="B21" s="16">
        <v>1194</v>
      </c>
      <c r="C21" s="30"/>
      <c r="D21" s="30"/>
      <c r="E21" s="30">
        <v>537</v>
      </c>
      <c r="F21" s="44">
        <f t="shared" si="0"/>
        <v>-55.0251256281407</v>
      </c>
    </row>
    <row r="22" spans="1:6" ht="35.25" customHeight="1">
      <c r="A22" s="134" t="s">
        <v>1443</v>
      </c>
      <c r="B22" s="124">
        <f>SUM(B15:B21)+B13</f>
        <v>13001</v>
      </c>
      <c r="C22" s="124">
        <f>SUM(C15:C21)+C13</f>
        <v>0</v>
      </c>
      <c r="D22" s="124">
        <f>SUM(D15:D21)+D13</f>
        <v>0</v>
      </c>
      <c r="E22" s="124">
        <f>SUM(E15:E21)+E13</f>
        <v>83626</v>
      </c>
      <c r="F22" s="132">
        <f t="shared" si="0"/>
        <v>543.2274440427659</v>
      </c>
    </row>
    <row r="23" s="55" customFormat="1" ht="35.25" customHeight="1"/>
    <row r="24" s="55" customFormat="1" ht="35.25" customHeight="1"/>
    <row r="25" s="55" customFormat="1" ht="35.25" customHeight="1"/>
    <row r="26" s="55" customFormat="1" ht="35.25" customHeight="1"/>
    <row r="27" s="55" customFormat="1" ht="35.25" customHeight="1"/>
    <row r="28" s="55" customFormat="1" ht="35.25" customHeight="1"/>
    <row r="29" s="55" customFormat="1" ht="35.25" customHeight="1"/>
    <row r="30" s="55" customFormat="1" ht="35.25" customHeight="1"/>
    <row r="31" s="55" customFormat="1" ht="35.25" customHeight="1"/>
    <row r="32" s="55" customFormat="1" ht="35.25" customHeight="1"/>
    <row r="33" s="55" customFormat="1" ht="35.25" customHeight="1"/>
    <row r="34" s="55" customFormat="1" ht="35.25" customHeight="1"/>
    <row r="35" s="55" customFormat="1" ht="35.25" customHeight="1"/>
    <row r="36" s="55" customFormat="1" ht="35.25" customHeight="1"/>
    <row r="37" s="55" customFormat="1" ht="35.25" customHeight="1"/>
    <row r="38" s="55" customFormat="1" ht="35.25" customHeight="1"/>
    <row r="39" s="55" customFormat="1" ht="35.25" customHeight="1"/>
    <row r="40" s="55" customFormat="1" ht="35.25" customHeight="1"/>
    <row r="41" s="55" customFormat="1" ht="35.25" customHeight="1"/>
    <row r="42" s="55" customFormat="1" ht="35.25" customHeight="1"/>
    <row r="43" s="55" customFormat="1" ht="14.25"/>
    <row r="44" s="55" customFormat="1" ht="14.25"/>
    <row r="45" s="55" customFormat="1" ht="14.25"/>
    <row r="46" s="55" customFormat="1" ht="14.25"/>
    <row r="47" s="55" customFormat="1" ht="14.25"/>
    <row r="48" s="55" customFormat="1" ht="14.25"/>
    <row r="49" s="55" customFormat="1" ht="14.25"/>
    <row r="50" s="55" customFormat="1" ht="14.25"/>
    <row r="51" s="55" customFormat="1" ht="14.25"/>
    <row r="52" s="55" customFormat="1" ht="14.25"/>
    <row r="53" s="55" customFormat="1" ht="14.25"/>
    <row r="54" s="55" customFormat="1" ht="14.25"/>
    <row r="55" s="55" customFormat="1" ht="14.25"/>
    <row r="56" s="55" customFormat="1" ht="14.25"/>
    <row r="57" s="55" customFormat="1" ht="14.25"/>
    <row r="58" s="55" customFormat="1" ht="14.25"/>
    <row r="59" s="55" customFormat="1" ht="14.25"/>
    <row r="60" s="55" customFormat="1" ht="14.25"/>
    <row r="61" s="55" customFormat="1" ht="14.25"/>
    <row r="62" s="55" customFormat="1" ht="14.25"/>
    <row r="63" s="55" customFormat="1" ht="14.25"/>
    <row r="64" s="55" customFormat="1" ht="14.25"/>
    <row r="65" s="55" customFormat="1" ht="14.25"/>
    <row r="66" s="55" customFormat="1" ht="14.25"/>
    <row r="67" s="55" customFormat="1" ht="14.25"/>
    <row r="68" s="55" customFormat="1" ht="14.25"/>
    <row r="69" s="55" customFormat="1" ht="14.25"/>
    <row r="70" s="55" customFormat="1" ht="14.25"/>
    <row r="71" s="55" customFormat="1" ht="14.25"/>
    <row r="72" s="55" customFormat="1" ht="14.25"/>
    <row r="73" s="55" customFormat="1" ht="14.25"/>
    <row r="74" s="55" customFormat="1" ht="14.25"/>
    <row r="75" s="55" customFormat="1" ht="14.25"/>
    <row r="76" s="55" customFormat="1" ht="14.25"/>
    <row r="77" s="55" customFormat="1" ht="14.25"/>
    <row r="78" s="55" customFormat="1" ht="14.25"/>
    <row r="79" s="55" customFormat="1" ht="14.25"/>
    <row r="80" s="55" customFormat="1" ht="14.25"/>
    <row r="81" s="55" customFormat="1" ht="14.25"/>
    <row r="82" s="55" customFormat="1" ht="14.25"/>
    <row r="83" s="55" customFormat="1" ht="14.25"/>
    <row r="84" s="55" customFormat="1" ht="14.25"/>
    <row r="85" s="55" customFormat="1" ht="14.25"/>
    <row r="86" s="55" customFormat="1" ht="14.25"/>
    <row r="87" s="55" customFormat="1" ht="14.25"/>
    <row r="88" s="55" customFormat="1" ht="14.25"/>
    <row r="89" s="55" customFormat="1" ht="14.25"/>
    <row r="90" s="55" customFormat="1" ht="14.25"/>
    <row r="91" s="55" customFormat="1" ht="14.25"/>
    <row r="92" s="55" customFormat="1" ht="14.25"/>
    <row r="93" s="55" customFormat="1" ht="14.25"/>
    <row r="94" s="55" customFormat="1" ht="14.25"/>
    <row r="95" s="55" customFormat="1" ht="14.25"/>
    <row r="96" s="55" customFormat="1" ht="14.25"/>
    <row r="97" s="55" customFormat="1" ht="14.25"/>
    <row r="98" s="55" customFormat="1" ht="14.25"/>
    <row r="99" s="55" customFormat="1" ht="14.25"/>
    <row r="100" s="55" customFormat="1" ht="14.25"/>
    <row r="101" s="55" customFormat="1" ht="14.25"/>
    <row r="102" s="55" customFormat="1" ht="14.25"/>
    <row r="103" s="55" customFormat="1" ht="14.25"/>
  </sheetData>
  <sheetProtection/>
  <mergeCells count="2">
    <mergeCell ref="A2:F2"/>
    <mergeCell ref="A3:B3"/>
  </mergeCells>
  <printOptions gridLines="1"/>
  <pageMargins left="0.77" right="0.23999999999999996" top="0.63" bottom="0.39" header="0" footer="0"/>
  <pageSetup blackAndWhite="1" horizontalDpi="600" verticalDpi="600" orientation="portrait" paperSize="9" scale="79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view="pageBreakPreview" zoomScaleSheetLayoutView="100" workbookViewId="0" topLeftCell="A1">
      <selection activeCell="A4" sqref="A4:IV4"/>
    </sheetView>
  </sheetViews>
  <sheetFormatPr defaultColWidth="9.125" defaultRowHeight="14.25"/>
  <cols>
    <col min="1" max="1" width="53.125" style="107" customWidth="1"/>
    <col min="2" max="2" width="14.625" style="108" customWidth="1"/>
    <col min="3" max="4" width="14.625" style="109" customWidth="1"/>
    <col min="5" max="5" width="11.50390625" style="109" customWidth="1"/>
    <col min="6" max="236" width="9.125" style="0" customWidth="1"/>
  </cols>
  <sheetData>
    <row r="1" spans="1:5" s="55" customFormat="1" ht="14.25">
      <c r="A1" s="110" t="s">
        <v>1444</v>
      </c>
      <c r="B1" s="111"/>
      <c r="C1" s="111"/>
      <c r="D1" s="111"/>
      <c r="E1" s="111"/>
    </row>
    <row r="2" spans="1:6" ht="24.75" customHeight="1">
      <c r="A2" s="112" t="s">
        <v>24</v>
      </c>
      <c r="B2" s="112"/>
      <c r="C2" s="112"/>
      <c r="D2" s="112"/>
      <c r="E2" s="112"/>
      <c r="F2" s="112"/>
    </row>
    <row r="3" spans="1:6" s="106" customFormat="1" ht="16.5" customHeight="1">
      <c r="A3" s="113"/>
      <c r="B3" s="113"/>
      <c r="C3" s="114"/>
      <c r="D3" s="114"/>
      <c r="E3" s="114"/>
      <c r="F3" s="106" t="s">
        <v>50</v>
      </c>
    </row>
    <row r="4" spans="1:6" s="75" customFormat="1" ht="46.5" customHeight="1">
      <c r="A4" s="115" t="s">
        <v>1426</v>
      </c>
      <c r="B4" s="116" t="s">
        <v>52</v>
      </c>
      <c r="C4" s="117" t="s">
        <v>1404</v>
      </c>
      <c r="D4" s="117" t="s">
        <v>1427</v>
      </c>
      <c r="E4" s="117" t="s">
        <v>55</v>
      </c>
      <c r="F4" s="77" t="s">
        <v>56</v>
      </c>
    </row>
    <row r="5" spans="1:6" ht="31.5" customHeight="1">
      <c r="A5" s="118" t="s">
        <v>1428</v>
      </c>
      <c r="B5" s="32"/>
      <c r="C5" s="30"/>
      <c r="D5" s="30"/>
      <c r="E5" s="16"/>
      <c r="F5" s="44"/>
    </row>
    <row r="6" spans="1:6" ht="31.5" customHeight="1">
      <c r="A6" s="118" t="s">
        <v>1445</v>
      </c>
      <c r="B6" s="32"/>
      <c r="C6" s="30"/>
      <c r="D6" s="30"/>
      <c r="E6" s="16"/>
      <c r="F6" s="44"/>
    </row>
    <row r="7" spans="1:6" ht="31.5" customHeight="1">
      <c r="A7" s="118" t="s">
        <v>1446</v>
      </c>
      <c r="B7" s="32"/>
      <c r="C7" s="30"/>
      <c r="D7" s="30"/>
      <c r="E7" s="16"/>
      <c r="F7" s="44"/>
    </row>
    <row r="8" spans="1:6" ht="31.5" customHeight="1">
      <c r="A8" s="118" t="s">
        <v>1447</v>
      </c>
      <c r="B8" s="32"/>
      <c r="C8" s="30"/>
      <c r="D8" s="30"/>
      <c r="E8" s="16"/>
      <c r="F8" s="44"/>
    </row>
    <row r="9" spans="1:6" ht="31.5" customHeight="1">
      <c r="A9" s="118" t="s">
        <v>1448</v>
      </c>
      <c r="B9" s="32"/>
      <c r="C9" s="119"/>
      <c r="D9" s="119"/>
      <c r="E9" s="16"/>
      <c r="F9" s="44"/>
    </row>
    <row r="10" spans="1:6" ht="31.5" customHeight="1">
      <c r="A10" s="118" t="s">
        <v>1449</v>
      </c>
      <c r="B10" s="32"/>
      <c r="C10" s="30"/>
      <c r="D10" s="30"/>
      <c r="E10" s="16"/>
      <c r="F10" s="44"/>
    </row>
    <row r="11" spans="1:6" ht="31.5" customHeight="1">
      <c r="A11" s="118" t="s">
        <v>1450</v>
      </c>
      <c r="B11" s="32">
        <v>5146</v>
      </c>
      <c r="C11" s="30"/>
      <c r="D11" s="30"/>
      <c r="E11" s="16">
        <v>6028</v>
      </c>
      <c r="F11" s="44">
        <f>(E11-B11)/B11*100</f>
        <v>17.13952584531675</v>
      </c>
    </row>
    <row r="12" spans="1:6" ht="31.5" customHeight="1">
      <c r="A12" s="118" t="s">
        <v>1451</v>
      </c>
      <c r="B12" s="32">
        <v>5146</v>
      </c>
      <c r="C12" s="30"/>
      <c r="D12" s="30"/>
      <c r="E12" s="16">
        <v>6028</v>
      </c>
      <c r="F12" s="44">
        <f>(E12-B12)/B12*100</f>
        <v>17.13952584531675</v>
      </c>
    </row>
    <row r="13" spans="1:6" ht="31.5" customHeight="1">
      <c r="A13" s="118" t="s">
        <v>1452</v>
      </c>
      <c r="B13" s="32"/>
      <c r="C13" s="30"/>
      <c r="D13" s="30"/>
      <c r="E13" s="16"/>
      <c r="F13" s="44"/>
    </row>
    <row r="14" spans="1:6" ht="31.5" customHeight="1">
      <c r="A14" s="118" t="s">
        <v>1453</v>
      </c>
      <c r="B14" s="32"/>
      <c r="C14" s="30"/>
      <c r="D14" s="30"/>
      <c r="E14" s="16"/>
      <c r="F14" s="44"/>
    </row>
    <row r="15" spans="1:6" ht="31.5" customHeight="1">
      <c r="A15" s="118" t="s">
        <v>1454</v>
      </c>
      <c r="B15" s="32"/>
      <c r="C15" s="30"/>
      <c r="D15" s="30"/>
      <c r="E15" s="16"/>
      <c r="F15" s="44"/>
    </row>
    <row r="16" spans="1:6" ht="31.5" customHeight="1">
      <c r="A16" s="118" t="s">
        <v>1455</v>
      </c>
      <c r="B16" s="32"/>
      <c r="C16" s="120"/>
      <c r="D16" s="120"/>
      <c r="E16" s="16"/>
      <c r="F16" s="44"/>
    </row>
    <row r="17" spans="1:6" ht="31.5" customHeight="1">
      <c r="A17" s="118" t="s">
        <v>1456</v>
      </c>
      <c r="B17" s="32"/>
      <c r="C17" s="30"/>
      <c r="D17" s="30"/>
      <c r="E17" s="16"/>
      <c r="F17" s="44"/>
    </row>
    <row r="18" spans="1:6" ht="31.5" customHeight="1">
      <c r="A18" s="118" t="s">
        <v>1457</v>
      </c>
      <c r="B18" s="32"/>
      <c r="C18" s="30"/>
      <c r="D18" s="30"/>
      <c r="E18" s="16"/>
      <c r="F18" s="44"/>
    </row>
    <row r="19" spans="1:6" ht="31.5" customHeight="1">
      <c r="A19" s="118" t="s">
        <v>1458</v>
      </c>
      <c r="B19" s="32"/>
      <c r="C19" s="30"/>
      <c r="D19" s="30"/>
      <c r="E19" s="16"/>
      <c r="F19" s="44"/>
    </row>
    <row r="20" spans="1:6" ht="31.5" customHeight="1">
      <c r="A20" s="118" t="s">
        <v>1459</v>
      </c>
      <c r="B20" s="32"/>
      <c r="C20" s="30"/>
      <c r="D20" s="30"/>
      <c r="E20" s="16"/>
      <c r="F20" s="44"/>
    </row>
    <row r="21" spans="1:6" ht="31.5" customHeight="1">
      <c r="A21" s="118" t="s">
        <v>1460</v>
      </c>
      <c r="B21" s="32"/>
      <c r="C21" s="30"/>
      <c r="D21" s="30"/>
      <c r="E21" s="16"/>
      <c r="F21" s="44"/>
    </row>
    <row r="22" spans="1:6" ht="31.5" customHeight="1">
      <c r="A22" s="118" t="s">
        <v>1461</v>
      </c>
      <c r="B22" s="32"/>
      <c r="C22" s="30"/>
      <c r="D22" s="30"/>
      <c r="E22" s="16"/>
      <c r="F22" s="44"/>
    </row>
    <row r="23" spans="1:6" ht="31.5" customHeight="1">
      <c r="A23" s="118" t="s">
        <v>1462</v>
      </c>
      <c r="B23" s="121">
        <v>27</v>
      </c>
      <c r="C23" s="122"/>
      <c r="D23" s="122"/>
      <c r="E23" s="16"/>
      <c r="F23" s="44">
        <f>(E23-B23)/B23*100</f>
        <v>-100</v>
      </c>
    </row>
    <row r="24" spans="1:6" ht="31.5" customHeight="1">
      <c r="A24" s="118" t="s">
        <v>1463</v>
      </c>
      <c r="B24" s="32">
        <v>27</v>
      </c>
      <c r="C24" s="32"/>
      <c r="D24" s="32"/>
      <c r="E24" s="16"/>
      <c r="F24" s="44">
        <f>(E24-B24)/B24*100</f>
        <v>-100</v>
      </c>
    </row>
    <row r="25" spans="1:6" ht="31.5" customHeight="1">
      <c r="A25" s="118" t="s">
        <v>1464</v>
      </c>
      <c r="B25" s="32"/>
      <c r="C25" s="32"/>
      <c r="D25" s="32"/>
      <c r="E25" s="16"/>
      <c r="F25" s="44"/>
    </row>
    <row r="26" spans="1:6" s="55" customFormat="1" ht="31.5" customHeight="1">
      <c r="A26" s="118" t="s">
        <v>1465</v>
      </c>
      <c r="B26" s="16"/>
      <c r="C26" s="16"/>
      <c r="D26" s="16"/>
      <c r="E26" s="16">
        <v>11</v>
      </c>
      <c r="F26" s="44"/>
    </row>
    <row r="27" spans="1:6" s="55" customFormat="1" ht="31.5" customHeight="1">
      <c r="A27" s="118" t="s">
        <v>1466</v>
      </c>
      <c r="B27" s="16"/>
      <c r="C27" s="16"/>
      <c r="D27" s="16"/>
      <c r="E27" s="16">
        <v>11</v>
      </c>
      <c r="F27" s="44"/>
    </row>
    <row r="28" spans="1:6" s="55" customFormat="1" ht="31.5" customHeight="1">
      <c r="A28" s="118" t="s">
        <v>1467</v>
      </c>
      <c r="B28" s="16">
        <v>75</v>
      </c>
      <c r="C28" s="16"/>
      <c r="D28" s="16"/>
      <c r="E28" s="16">
        <v>370</v>
      </c>
      <c r="F28" s="44">
        <f>(E28-B28)/B28*100</f>
        <v>393.3333333333333</v>
      </c>
    </row>
    <row r="29" spans="1:6" s="55" customFormat="1" ht="31.5" customHeight="1">
      <c r="A29" s="118" t="s">
        <v>1468</v>
      </c>
      <c r="B29" s="16"/>
      <c r="C29" s="16"/>
      <c r="D29" s="16"/>
      <c r="E29" s="16"/>
      <c r="F29" s="44"/>
    </row>
    <row r="30" spans="1:6" s="55" customFormat="1" ht="31.5" customHeight="1">
      <c r="A30" s="118" t="s">
        <v>1469</v>
      </c>
      <c r="B30" s="16">
        <v>75</v>
      </c>
      <c r="C30" s="16"/>
      <c r="D30" s="16"/>
      <c r="E30" s="16">
        <v>370</v>
      </c>
      <c r="F30" s="44">
        <f>(E30-B30)/B30*100</f>
        <v>393.3333333333333</v>
      </c>
    </row>
    <row r="31" spans="1:6" s="55" customFormat="1" ht="31.5" customHeight="1">
      <c r="A31" s="118" t="s">
        <v>1470</v>
      </c>
      <c r="B31" s="16"/>
      <c r="C31" s="16"/>
      <c r="D31" s="16"/>
      <c r="E31" s="16"/>
      <c r="F31" s="44"/>
    </row>
    <row r="32" spans="1:6" ht="31.5" customHeight="1">
      <c r="A32" s="118" t="s">
        <v>1471</v>
      </c>
      <c r="B32" s="16"/>
      <c r="C32" s="120"/>
      <c r="D32" s="120"/>
      <c r="E32" s="16"/>
      <c r="F32" s="44"/>
    </row>
    <row r="33" spans="1:6" ht="31.5" customHeight="1">
      <c r="A33" s="118" t="s">
        <v>1472</v>
      </c>
      <c r="B33" s="16"/>
      <c r="C33" s="120"/>
      <c r="D33" s="120"/>
      <c r="E33" s="16"/>
      <c r="F33" s="44"/>
    </row>
    <row r="34" spans="1:6" ht="31.5" customHeight="1">
      <c r="A34" s="123" t="s">
        <v>1473</v>
      </c>
      <c r="B34" s="124">
        <v>5248</v>
      </c>
      <c r="C34" s="124">
        <v>0</v>
      </c>
      <c r="D34" s="124">
        <v>0</v>
      </c>
      <c r="E34" s="124">
        <v>6409</v>
      </c>
      <c r="F34" s="44">
        <f>(E34-B34)/B34*100</f>
        <v>22.122713414634145</v>
      </c>
    </row>
  </sheetData>
  <sheetProtection/>
  <mergeCells count="2">
    <mergeCell ref="A2:F2"/>
    <mergeCell ref="A3:B3"/>
  </mergeCells>
  <printOptions gridLines="1"/>
  <pageMargins left="0.23999999999999996" right="0.23999999999999996" top="0.26" bottom="0.39" header="0" footer="0"/>
  <pageSetup blackAndWhite="1" horizontalDpi="600" verticalDpi="600" orientation="portrait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21" sqref="G21"/>
    </sheetView>
  </sheetViews>
  <sheetFormatPr defaultColWidth="9.00390625" defaultRowHeight="14.25"/>
  <cols>
    <col min="1" max="1" width="23.50390625" style="0" customWidth="1"/>
    <col min="2" max="2" width="51.625" style="0" customWidth="1"/>
  </cols>
  <sheetData>
    <row r="1" ht="14.25">
      <c r="A1" s="101" t="s">
        <v>1474</v>
      </c>
    </row>
    <row r="2" spans="1:2" ht="46.5" customHeight="1">
      <c r="A2" s="21" t="s">
        <v>1475</v>
      </c>
      <c r="B2" s="21"/>
    </row>
    <row r="3" spans="1:2" ht="20.25" customHeight="1">
      <c r="A3" s="102"/>
      <c r="B3" s="103" t="s">
        <v>85</v>
      </c>
    </row>
    <row r="4" spans="1:2" ht="42.75" customHeight="1">
      <c r="A4" s="104" t="s">
        <v>1302</v>
      </c>
      <c r="B4" s="104" t="s">
        <v>1476</v>
      </c>
    </row>
    <row r="5" spans="1:2" ht="41.25" customHeight="1">
      <c r="A5" s="105" t="s">
        <v>1307</v>
      </c>
      <c r="B5" s="98">
        <v>640</v>
      </c>
    </row>
    <row r="6" spans="1:2" ht="41.25" customHeight="1">
      <c r="A6" s="104" t="s">
        <v>1308</v>
      </c>
      <c r="B6" s="98">
        <f>SUM(B5:B5)</f>
        <v>640</v>
      </c>
    </row>
  </sheetData>
  <sheetProtection/>
  <mergeCells count="1">
    <mergeCell ref="A2:B2"/>
  </mergeCells>
  <printOptions/>
  <pageMargins left="0.75" right="0.75" top="0.58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9" sqref="A9"/>
    </sheetView>
  </sheetViews>
  <sheetFormatPr defaultColWidth="9.00390625" defaultRowHeight="14.25"/>
  <cols>
    <col min="1" max="1" width="48.25390625" style="0" customWidth="1"/>
    <col min="2" max="2" width="14.25390625" style="0" customWidth="1"/>
    <col min="3" max="3" width="10.50390625" style="0" hidden="1" customWidth="1"/>
    <col min="4" max="4" width="23.25390625" style="0" customWidth="1"/>
  </cols>
  <sheetData>
    <row r="1" ht="14.25">
      <c r="A1" s="9">
        <v>14</v>
      </c>
    </row>
    <row r="2" spans="1:4" ht="31.5" customHeight="1">
      <c r="A2" s="95" t="s">
        <v>1477</v>
      </c>
      <c r="B2" s="95"/>
      <c r="C2" s="95"/>
      <c r="D2" s="95"/>
    </row>
    <row r="3" ht="14.25" customHeight="1">
      <c r="D3" s="96" t="s">
        <v>85</v>
      </c>
    </row>
    <row r="4" spans="1:4" ht="32.25" customHeight="1">
      <c r="A4" s="91" t="s">
        <v>1310</v>
      </c>
      <c r="B4" s="91" t="s">
        <v>55</v>
      </c>
      <c r="C4" s="91" t="s">
        <v>1478</v>
      </c>
      <c r="D4" s="91" t="s">
        <v>1311</v>
      </c>
    </row>
    <row r="5" spans="1:4" ht="32.25" customHeight="1">
      <c r="A5" s="97" t="s">
        <v>1479</v>
      </c>
      <c r="B5" s="98"/>
      <c r="C5" s="99"/>
      <c r="D5" s="44"/>
    </row>
    <row r="6" spans="1:4" ht="32.25" customHeight="1">
      <c r="A6" s="97" t="s">
        <v>1480</v>
      </c>
      <c r="B6" s="98"/>
      <c r="C6" s="99"/>
      <c r="D6" s="44"/>
    </row>
    <row r="7" spans="1:4" ht="32.25" customHeight="1">
      <c r="A7" s="97" t="s">
        <v>1481</v>
      </c>
      <c r="B7" s="98">
        <v>173</v>
      </c>
      <c r="C7" s="99"/>
      <c r="D7" s="44">
        <v>11.09685695958948</v>
      </c>
    </row>
    <row r="8" spans="1:4" ht="32.25" customHeight="1">
      <c r="A8" s="97" t="s">
        <v>1482</v>
      </c>
      <c r="B8" s="98"/>
      <c r="C8" s="99"/>
      <c r="D8" s="44"/>
    </row>
    <row r="9" spans="1:4" ht="32.25" customHeight="1">
      <c r="A9" s="97" t="s">
        <v>1483</v>
      </c>
      <c r="B9" s="98"/>
      <c r="C9" s="99"/>
      <c r="D9" s="44"/>
    </row>
    <row r="10" spans="1:4" ht="32.25" customHeight="1">
      <c r="A10" s="97" t="s">
        <v>1484</v>
      </c>
      <c r="B10" s="98"/>
      <c r="C10" s="99"/>
      <c r="D10" s="44"/>
    </row>
    <row r="11" spans="1:4" ht="27" customHeight="1">
      <c r="A11" s="97" t="s">
        <v>1485</v>
      </c>
      <c r="B11" s="98">
        <v>11</v>
      </c>
      <c r="C11" s="99"/>
      <c r="D11" s="44"/>
    </row>
    <row r="12" spans="1:4" ht="27.75" customHeight="1">
      <c r="A12" s="97" t="s">
        <v>1486</v>
      </c>
      <c r="B12" s="98">
        <v>456</v>
      </c>
      <c r="C12" s="99"/>
      <c r="D12" s="44">
        <v>403.53982300884957</v>
      </c>
    </row>
    <row r="13" spans="1:4" ht="32.25" customHeight="1">
      <c r="A13" s="99" t="s">
        <v>1487</v>
      </c>
      <c r="B13" s="98">
        <v>640</v>
      </c>
      <c r="C13" s="99"/>
      <c r="D13" s="44">
        <v>37.66921718658034</v>
      </c>
    </row>
    <row r="14" spans="1:3" ht="14.25">
      <c r="A14" s="100"/>
      <c r="B14" s="100"/>
      <c r="C14" s="100"/>
    </row>
    <row r="15" spans="1:3" ht="14.25">
      <c r="A15" s="100"/>
      <c r="B15" s="100"/>
      <c r="C15" s="100"/>
    </row>
    <row r="16" spans="1:3" ht="14.25">
      <c r="A16" s="100"/>
      <c r="B16" s="100"/>
      <c r="C16" s="100"/>
    </row>
    <row r="17" spans="1:3" ht="14.25">
      <c r="A17" s="100"/>
      <c r="B17" s="100"/>
      <c r="C17" s="100"/>
    </row>
    <row r="18" spans="1:3" ht="14.25">
      <c r="A18" s="100"/>
      <c r="B18" s="100"/>
      <c r="C18" s="100"/>
    </row>
    <row r="19" spans="1:3" ht="14.25">
      <c r="A19" s="100"/>
      <c r="B19" s="100"/>
      <c r="C19" s="100"/>
    </row>
    <row r="20" spans="1:3" ht="14.25">
      <c r="A20" s="100"/>
      <c r="B20" s="100"/>
      <c r="C20" s="100"/>
    </row>
    <row r="21" spans="1:3" ht="14.25">
      <c r="A21" s="100"/>
      <c r="B21" s="100"/>
      <c r="C21" s="100"/>
    </row>
    <row r="22" spans="1:3" ht="14.25">
      <c r="A22" s="100"/>
      <c r="B22" s="100"/>
      <c r="C22" s="100"/>
    </row>
    <row r="23" spans="1:3" ht="14.25">
      <c r="A23" s="100"/>
      <c r="B23" s="100"/>
      <c r="C23" s="100"/>
    </row>
    <row r="53" ht="24" customHeight="1"/>
    <row r="54" ht="24" customHeight="1"/>
  </sheetData>
  <sheetProtection/>
  <mergeCells count="1">
    <mergeCell ref="A2:D2"/>
  </mergeCells>
  <printOptions/>
  <pageMargins left="0.57" right="0.28" top="0.68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8" sqref="E8"/>
    </sheetView>
  </sheetViews>
  <sheetFormatPr defaultColWidth="9.00390625" defaultRowHeight="14.25"/>
  <cols>
    <col min="1" max="1" width="18.875" style="0" customWidth="1"/>
    <col min="3" max="3" width="20.75390625" style="0" customWidth="1"/>
    <col min="5" max="5" width="21.50390625" style="0" customWidth="1"/>
  </cols>
  <sheetData>
    <row r="1" ht="14.25">
      <c r="A1" s="9">
        <v>15</v>
      </c>
    </row>
    <row r="2" spans="1:5" ht="45.75" customHeight="1">
      <c r="A2" s="89" t="s">
        <v>1488</v>
      </c>
      <c r="B2" s="89"/>
      <c r="C2" s="89"/>
      <c r="D2" s="89"/>
      <c r="E2" s="89"/>
    </row>
    <row r="3" ht="14.25">
      <c r="E3" s="90" t="s">
        <v>85</v>
      </c>
    </row>
    <row r="4" spans="1:5" ht="42" customHeight="1">
      <c r="A4" s="91" t="s">
        <v>1302</v>
      </c>
      <c r="B4" s="91" t="s">
        <v>1489</v>
      </c>
      <c r="C4" s="91"/>
      <c r="D4" s="91" t="s">
        <v>1490</v>
      </c>
      <c r="E4" s="91"/>
    </row>
    <row r="5" spans="1:5" s="55" customFormat="1" ht="35.25" customHeight="1">
      <c r="A5" s="92" t="s">
        <v>1307</v>
      </c>
      <c r="B5" s="93">
        <v>155657.99</v>
      </c>
      <c r="C5" s="94"/>
      <c r="D5" s="93">
        <v>157187</v>
      </c>
      <c r="E5" s="94"/>
    </row>
    <row r="6" spans="1:5" s="55" customFormat="1" ht="14.25">
      <c r="A6" s="88"/>
      <c r="C6" s="88"/>
      <c r="E6" s="88"/>
    </row>
    <row r="7" spans="1:5" s="55" customFormat="1" ht="14.25">
      <c r="A7" s="88"/>
      <c r="C7" s="88"/>
      <c r="E7" s="88"/>
    </row>
    <row r="8" spans="1:5" s="55" customFormat="1" ht="14.25">
      <c r="A8" s="88"/>
      <c r="C8" s="88"/>
      <c r="E8" s="88"/>
    </row>
    <row r="9" spans="1:5" s="55" customFormat="1" ht="14.25">
      <c r="A9" s="88"/>
      <c r="C9" s="88"/>
      <c r="E9" s="88"/>
    </row>
    <row r="10" spans="1:5" s="55" customFormat="1" ht="14.25">
      <c r="A10" s="88"/>
      <c r="C10" s="88"/>
      <c r="E10" s="88"/>
    </row>
    <row r="11" spans="1:5" s="55" customFormat="1" ht="14.25">
      <c r="A11" s="88"/>
      <c r="C11" s="88"/>
      <c r="E11" s="88"/>
    </row>
    <row r="12" spans="1:5" s="55" customFormat="1" ht="14.25">
      <c r="A12" s="88"/>
      <c r="C12" s="88"/>
      <c r="E12" s="88"/>
    </row>
    <row r="13" spans="1:5" s="55" customFormat="1" ht="14.25">
      <c r="A13" s="88"/>
      <c r="C13" s="88"/>
      <c r="E13" s="88"/>
    </row>
    <row r="14" spans="1:5" s="55" customFormat="1" ht="14.25">
      <c r="A14" s="88"/>
      <c r="C14" s="88"/>
      <c r="E14" s="88"/>
    </row>
    <row r="15" spans="1:5" s="55" customFormat="1" ht="14.25">
      <c r="A15" s="88"/>
      <c r="C15" s="88"/>
      <c r="E15" s="88"/>
    </row>
    <row r="16" spans="1:5" s="55" customFormat="1" ht="14.25">
      <c r="A16" s="88"/>
      <c r="C16" s="88"/>
      <c r="E16" s="88"/>
    </row>
    <row r="17" spans="1:5" s="55" customFormat="1" ht="14.25">
      <c r="A17" s="88"/>
      <c r="C17" s="88"/>
      <c r="E17" s="88"/>
    </row>
    <row r="18" s="88" customFormat="1" ht="14.25"/>
  </sheetData>
  <sheetProtection/>
  <mergeCells count="5">
    <mergeCell ref="A2:E2"/>
    <mergeCell ref="B4:C4"/>
    <mergeCell ref="D4:E4"/>
    <mergeCell ref="B5:C5"/>
    <mergeCell ref="D5:E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O32" sqref="O32"/>
    </sheetView>
  </sheetViews>
  <sheetFormatPr defaultColWidth="9.00390625" defaultRowHeight="14.25"/>
  <cols>
    <col min="1" max="1" width="27.625" style="0" customWidth="1"/>
    <col min="2" max="2" width="10.50390625" style="56" customWidth="1"/>
    <col min="3" max="3" width="9.625" style="56" customWidth="1"/>
    <col min="4" max="4" width="10.50390625" style="57" customWidth="1"/>
    <col min="5" max="5" width="10.375" style="56" customWidth="1"/>
    <col min="6" max="6" width="9.25390625" style="58" customWidth="1"/>
    <col min="7" max="7" width="9.125" style="59" customWidth="1"/>
  </cols>
  <sheetData>
    <row r="1" ht="14.25">
      <c r="A1" s="9">
        <v>16</v>
      </c>
    </row>
    <row r="2" spans="1:7" ht="31.5" customHeight="1">
      <c r="A2" s="21" t="s">
        <v>32</v>
      </c>
      <c r="B2" s="21"/>
      <c r="C2" s="21"/>
      <c r="D2" s="21"/>
      <c r="E2" s="21"/>
      <c r="F2" s="21"/>
      <c r="G2" s="21"/>
    </row>
    <row r="3" spans="1:7" ht="16.5" customHeight="1">
      <c r="A3" s="41"/>
      <c r="B3" s="61"/>
      <c r="C3" s="61"/>
      <c r="D3" s="23"/>
      <c r="G3" s="76" t="s">
        <v>85</v>
      </c>
    </row>
    <row r="4" spans="1:7" s="75" customFormat="1" ht="51" customHeight="1">
      <c r="A4" s="77" t="s">
        <v>51</v>
      </c>
      <c r="B4" s="65" t="s">
        <v>52</v>
      </c>
      <c r="C4" s="65" t="s">
        <v>53</v>
      </c>
      <c r="D4" s="65" t="s">
        <v>54</v>
      </c>
      <c r="E4" s="65" t="s">
        <v>55</v>
      </c>
      <c r="F4" s="66" t="s">
        <v>1491</v>
      </c>
      <c r="G4" s="66" t="s">
        <v>1311</v>
      </c>
    </row>
    <row r="5" spans="1:7" ht="24.75" customHeight="1">
      <c r="A5" s="78" t="s">
        <v>1492</v>
      </c>
      <c r="B5" s="30"/>
      <c r="C5" s="30"/>
      <c r="D5" s="30"/>
      <c r="E5" s="30"/>
      <c r="F5" s="44"/>
      <c r="G5" s="44"/>
    </row>
    <row r="6" spans="1:7" ht="24.75" customHeight="1">
      <c r="A6" s="78" t="s">
        <v>1493</v>
      </c>
      <c r="B6" s="30"/>
      <c r="C6" s="30"/>
      <c r="D6" s="30"/>
      <c r="E6" s="30"/>
      <c r="F6" s="79"/>
      <c r="G6" s="44"/>
    </row>
    <row r="7" spans="1:7" ht="24.75" customHeight="1">
      <c r="A7" s="78" t="s">
        <v>1494</v>
      </c>
      <c r="B7" s="30"/>
      <c r="C7" s="30"/>
      <c r="D7" s="30"/>
      <c r="E7" s="30"/>
      <c r="F7" s="79"/>
      <c r="G7" s="44"/>
    </row>
    <row r="8" spans="1:7" ht="24.75" customHeight="1">
      <c r="A8" s="78" t="s">
        <v>1495</v>
      </c>
      <c r="B8" s="30"/>
      <c r="C8" s="30"/>
      <c r="D8" s="30"/>
      <c r="E8" s="30"/>
      <c r="F8" s="79"/>
      <c r="G8" s="44"/>
    </row>
    <row r="9" spans="1:7" ht="24.75" customHeight="1">
      <c r="A9" s="78" t="s">
        <v>1496</v>
      </c>
      <c r="B9" s="30"/>
      <c r="C9" s="30"/>
      <c r="D9" s="30"/>
      <c r="E9" s="30"/>
      <c r="F9" s="79"/>
      <c r="G9" s="44"/>
    </row>
    <row r="10" spans="1:7" ht="24.75" customHeight="1">
      <c r="A10" s="80" t="s">
        <v>1308</v>
      </c>
      <c r="B10" s="30"/>
      <c r="C10" s="30"/>
      <c r="D10" s="30"/>
      <c r="E10" s="30"/>
      <c r="F10" s="44"/>
      <c r="G10" s="44"/>
    </row>
    <row r="11" spans="1:7" ht="24.75" customHeight="1">
      <c r="A11" s="80" t="s">
        <v>1497</v>
      </c>
      <c r="B11" s="81"/>
      <c r="C11" s="81"/>
      <c r="D11" s="82"/>
      <c r="E11" s="81"/>
      <c r="F11" s="83"/>
      <c r="G11" s="44"/>
    </row>
    <row r="12" spans="1:7" ht="32.25" customHeight="1">
      <c r="A12" s="80" t="s">
        <v>1498</v>
      </c>
      <c r="B12" s="84"/>
      <c r="C12" s="84"/>
      <c r="D12" s="85"/>
      <c r="E12" s="84"/>
      <c r="F12" s="86"/>
      <c r="G12" s="87"/>
    </row>
  </sheetData>
  <sheetProtection/>
  <mergeCells count="1">
    <mergeCell ref="A2:G2"/>
  </mergeCells>
  <printOptions/>
  <pageMargins left="0.75" right="0.75" top="0.98" bottom="0.58" header="0.51" footer="0.51"/>
  <pageSetup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">
      <selection activeCell="A3" sqref="A3"/>
    </sheetView>
  </sheetViews>
  <sheetFormatPr defaultColWidth="9.00390625" defaultRowHeight="14.25"/>
  <cols>
    <col min="1" max="1" width="32.25390625" style="55" customWidth="1"/>
    <col min="2" max="2" width="13.375" style="56" customWidth="1"/>
    <col min="3" max="3" width="14.125" style="56" customWidth="1"/>
    <col min="4" max="4" width="11.75390625" style="57" customWidth="1"/>
    <col min="5" max="5" width="13.875" style="56" customWidth="1"/>
    <col min="6" max="6" width="12.125" style="58" customWidth="1"/>
    <col min="7" max="7" width="13.75390625" style="59" customWidth="1"/>
  </cols>
  <sheetData>
    <row r="1" ht="14.25">
      <c r="A1" s="60">
        <v>17</v>
      </c>
    </row>
    <row r="2" spans="1:7" ht="30.75" customHeight="1">
      <c r="A2" s="21" t="s">
        <v>34</v>
      </c>
      <c r="B2" s="21"/>
      <c r="C2" s="21"/>
      <c r="D2" s="21"/>
      <c r="E2" s="21"/>
      <c r="F2" s="21"/>
      <c r="G2" s="21"/>
    </row>
    <row r="3" spans="1:7" ht="19.5" customHeight="1">
      <c r="A3" s="22"/>
      <c r="B3" s="61"/>
      <c r="C3" s="61"/>
      <c r="D3" s="62"/>
      <c r="G3" s="59" t="s">
        <v>1499</v>
      </c>
    </row>
    <row r="4" spans="1:7" ht="42" customHeight="1">
      <c r="A4" s="63" t="s">
        <v>1500</v>
      </c>
      <c r="B4" s="64" t="s">
        <v>52</v>
      </c>
      <c r="C4" s="64" t="s">
        <v>53</v>
      </c>
      <c r="D4" s="65" t="s">
        <v>54</v>
      </c>
      <c r="E4" s="65" t="s">
        <v>55</v>
      </c>
      <c r="F4" s="66" t="s">
        <v>1491</v>
      </c>
      <c r="G4" s="66" t="s">
        <v>1311</v>
      </c>
    </row>
    <row r="5" spans="1:7" ht="24.75" customHeight="1">
      <c r="A5" s="67" t="s">
        <v>1501</v>
      </c>
      <c r="B5" s="68"/>
      <c r="C5" s="68"/>
      <c r="D5" s="68"/>
      <c r="E5" s="68"/>
      <c r="F5" s="69"/>
      <c r="G5" s="70"/>
    </row>
    <row r="6" spans="1:7" ht="24.75" customHeight="1">
      <c r="A6" s="67" t="s">
        <v>1502</v>
      </c>
      <c r="B6" s="68"/>
      <c r="C6" s="68"/>
      <c r="D6" s="68"/>
      <c r="E6" s="68"/>
      <c r="F6" s="69"/>
      <c r="G6" s="70"/>
    </row>
    <row r="7" spans="1:7" ht="24.75" customHeight="1">
      <c r="A7" s="71" t="s">
        <v>1503</v>
      </c>
      <c r="B7" s="68"/>
      <c r="C7" s="68"/>
      <c r="D7" s="68"/>
      <c r="E7" s="68"/>
      <c r="F7" s="69"/>
      <c r="G7" s="70"/>
    </row>
    <row r="8" spans="1:7" ht="24.75" customHeight="1">
      <c r="A8" s="67" t="s">
        <v>1504</v>
      </c>
      <c r="B8" s="68"/>
      <c r="C8" s="68"/>
      <c r="D8" s="68"/>
      <c r="E8" s="68"/>
      <c r="F8" s="69"/>
      <c r="G8" s="70"/>
    </row>
    <row r="9" spans="1:7" ht="24.75" customHeight="1">
      <c r="A9" s="71" t="s">
        <v>1505</v>
      </c>
      <c r="B9" s="68"/>
      <c r="C9" s="68"/>
      <c r="D9" s="68"/>
      <c r="E9" s="68"/>
      <c r="F9" s="69"/>
      <c r="G9" s="70"/>
    </row>
    <row r="10" spans="1:7" ht="24.75" customHeight="1">
      <c r="A10" s="71" t="s">
        <v>1506</v>
      </c>
      <c r="B10" s="68"/>
      <c r="C10" s="68"/>
      <c r="D10" s="68"/>
      <c r="E10" s="68"/>
      <c r="F10" s="69"/>
      <c r="G10" s="70"/>
    </row>
    <row r="11" spans="1:7" ht="24.75" customHeight="1">
      <c r="A11" s="71" t="s">
        <v>1507</v>
      </c>
      <c r="B11" s="68"/>
      <c r="C11" s="68"/>
      <c r="D11" s="68"/>
      <c r="E11" s="68"/>
      <c r="F11" s="69"/>
      <c r="G11" s="70"/>
    </row>
    <row r="12" spans="1:7" ht="24.75" customHeight="1">
      <c r="A12" s="71" t="s">
        <v>1508</v>
      </c>
      <c r="B12" s="68"/>
      <c r="C12" s="68"/>
      <c r="D12" s="68"/>
      <c r="E12" s="68"/>
      <c r="F12" s="69"/>
      <c r="G12" s="70"/>
    </row>
    <row r="13" spans="1:7" ht="24.75" customHeight="1">
      <c r="A13" s="71" t="s">
        <v>1509</v>
      </c>
      <c r="B13" s="68"/>
      <c r="C13" s="68"/>
      <c r="D13" s="68"/>
      <c r="E13" s="68"/>
      <c r="F13" s="69"/>
      <c r="G13" s="70"/>
    </row>
    <row r="14" spans="1:7" ht="24.75" customHeight="1">
      <c r="A14" s="71" t="s">
        <v>1510</v>
      </c>
      <c r="B14" s="68"/>
      <c r="C14" s="68"/>
      <c r="D14" s="68"/>
      <c r="E14" s="68"/>
      <c r="F14" s="69"/>
      <c r="G14" s="70"/>
    </row>
    <row r="15" spans="1:7" ht="24.75" customHeight="1">
      <c r="A15" s="71" t="s">
        <v>1511</v>
      </c>
      <c r="B15" s="68"/>
      <c r="C15" s="68"/>
      <c r="D15" s="68"/>
      <c r="E15" s="68"/>
      <c r="F15" s="69"/>
      <c r="G15" s="70"/>
    </row>
    <row r="16" spans="1:7" ht="24.75" customHeight="1">
      <c r="A16" s="71" t="s">
        <v>1512</v>
      </c>
      <c r="B16" s="68"/>
      <c r="C16" s="68"/>
      <c r="D16" s="68"/>
      <c r="E16" s="68"/>
      <c r="F16" s="69"/>
      <c r="G16" s="70"/>
    </row>
    <row r="17" spans="1:7" ht="24.75" customHeight="1">
      <c r="A17" s="67" t="s">
        <v>1513</v>
      </c>
      <c r="B17" s="68"/>
      <c r="C17" s="68"/>
      <c r="D17" s="68"/>
      <c r="E17" s="68"/>
      <c r="F17" s="69"/>
      <c r="G17" s="70"/>
    </row>
    <row r="18" spans="1:7" ht="24.75" customHeight="1">
      <c r="A18" s="71" t="s">
        <v>1514</v>
      </c>
      <c r="B18" s="68"/>
      <c r="C18" s="68"/>
      <c r="D18" s="68"/>
      <c r="E18" s="68"/>
      <c r="F18" s="69"/>
      <c r="G18" s="70"/>
    </row>
    <row r="19" spans="1:7" ht="24.75" customHeight="1">
      <c r="A19" s="72" t="s">
        <v>1515</v>
      </c>
      <c r="B19" s="68"/>
      <c r="C19" s="68"/>
      <c r="D19" s="68"/>
      <c r="E19" s="68"/>
      <c r="F19" s="69"/>
      <c r="G19" s="70"/>
    </row>
    <row r="20" spans="1:7" ht="24.75" customHeight="1">
      <c r="A20" s="72" t="s">
        <v>1516</v>
      </c>
      <c r="B20" s="73"/>
      <c r="C20" s="73"/>
      <c r="D20" s="73"/>
      <c r="E20" s="73"/>
      <c r="F20" s="69"/>
      <c r="G20" s="70"/>
    </row>
    <row r="21" spans="1:7" ht="24.75" customHeight="1">
      <c r="A21" s="74" t="s">
        <v>1517</v>
      </c>
      <c r="B21" s="68"/>
      <c r="C21" s="68"/>
      <c r="D21" s="68"/>
      <c r="E21" s="68"/>
      <c r="F21" s="69"/>
      <c r="G21" s="70"/>
    </row>
  </sheetData>
  <sheetProtection/>
  <mergeCells count="1">
    <mergeCell ref="A2:G2"/>
  </mergeCells>
  <printOptions horizontalCentered="1"/>
  <pageMargins left="0.75" right="0.75" top="0.98" bottom="0.98" header="0.51" footer="0.51"/>
  <pageSetup horizontalDpi="600" verticalDpi="600" orientation="portrait" paperSize="9" scale="7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showZeros="0" view="pageBreakPreview" zoomScaleSheetLayoutView="100" workbookViewId="0" topLeftCell="A1">
      <selection activeCell="B14" sqref="B14"/>
    </sheetView>
  </sheetViews>
  <sheetFormatPr defaultColWidth="9.00390625" defaultRowHeight="14.25"/>
  <cols>
    <col min="1" max="1" width="33.75390625" style="0" customWidth="1"/>
    <col min="2" max="2" width="16.625" style="19" customWidth="1"/>
    <col min="3" max="3" width="16.875" style="19" customWidth="1"/>
    <col min="4" max="4" width="14.75390625" style="38" customWidth="1"/>
    <col min="5" max="5" width="16.125" style="0" customWidth="1"/>
    <col min="6" max="6" width="18.25390625" style="0" customWidth="1"/>
  </cols>
  <sheetData>
    <row r="1" ht="14.25">
      <c r="A1" s="9">
        <v>18</v>
      </c>
    </row>
    <row r="2" spans="1:5" ht="42" customHeight="1">
      <c r="A2" s="21" t="s">
        <v>36</v>
      </c>
      <c r="B2" s="21"/>
      <c r="C2" s="21"/>
      <c r="D2" s="21"/>
      <c r="E2" s="21"/>
    </row>
    <row r="3" spans="1:5" ht="14.25">
      <c r="A3" s="22"/>
      <c r="B3" s="39"/>
      <c r="C3" s="24"/>
      <c r="D3" s="40"/>
      <c r="E3" s="41" t="s">
        <v>1518</v>
      </c>
    </row>
    <row r="4" spans="1:5" ht="40.5" customHeight="1">
      <c r="A4" s="26" t="s">
        <v>1519</v>
      </c>
      <c r="B4" s="28" t="s">
        <v>52</v>
      </c>
      <c r="C4" s="28" t="s">
        <v>53</v>
      </c>
      <c r="D4" s="42" t="s">
        <v>55</v>
      </c>
      <c r="E4" s="29" t="s">
        <v>56</v>
      </c>
    </row>
    <row r="5" spans="1:5" ht="24.75" customHeight="1">
      <c r="A5" s="15" t="s">
        <v>1520</v>
      </c>
      <c r="B5" s="43">
        <v>73966</v>
      </c>
      <c r="C5" s="43">
        <v>67166</v>
      </c>
      <c r="D5" s="43">
        <v>205045</v>
      </c>
      <c r="E5" s="44">
        <f>(D5/B5-1)*100</f>
        <v>177.21520698699402</v>
      </c>
    </row>
    <row r="6" spans="1:5" ht="24.75" customHeight="1">
      <c r="A6" s="15" t="s">
        <v>1521</v>
      </c>
      <c r="B6" s="43">
        <v>51196</v>
      </c>
      <c r="C6" s="43">
        <v>41085</v>
      </c>
      <c r="D6" s="43">
        <v>174459</v>
      </c>
      <c r="E6" s="44">
        <f aca="true" t="shared" si="0" ref="E6:E40">(D6/B6-1)*100</f>
        <v>240.7668567856864</v>
      </c>
    </row>
    <row r="7" spans="1:5" ht="24.75" customHeight="1">
      <c r="A7" s="15" t="s">
        <v>1522</v>
      </c>
      <c r="B7" s="43">
        <v>12024</v>
      </c>
      <c r="C7" s="43">
        <v>19276</v>
      </c>
      <c r="D7" s="43">
        <v>18938</v>
      </c>
      <c r="E7" s="44">
        <f t="shared" si="0"/>
        <v>57.5016633399867</v>
      </c>
    </row>
    <row r="8" spans="1:5" ht="24.75" customHeight="1">
      <c r="A8" s="15" t="s">
        <v>1523</v>
      </c>
      <c r="B8" s="43">
        <v>10746</v>
      </c>
      <c r="C8" s="43">
        <v>6805</v>
      </c>
      <c r="D8" s="43">
        <v>11648</v>
      </c>
      <c r="E8" s="44">
        <f t="shared" si="0"/>
        <v>8.393820956635034</v>
      </c>
    </row>
    <row r="9" spans="1:5" ht="24.75" customHeight="1">
      <c r="A9" s="15" t="s">
        <v>1524</v>
      </c>
      <c r="B9" s="45">
        <v>44737</v>
      </c>
      <c r="C9" s="46">
        <v>33835</v>
      </c>
      <c r="D9" s="45">
        <v>166856</v>
      </c>
      <c r="E9" s="44">
        <f t="shared" si="0"/>
        <v>272.9709189261685</v>
      </c>
    </row>
    <row r="10" spans="1:5" ht="24.75" customHeight="1">
      <c r="A10" s="15" t="s">
        <v>1521</v>
      </c>
      <c r="B10" s="47">
        <v>31306</v>
      </c>
      <c r="C10" s="46">
        <v>24764</v>
      </c>
      <c r="D10" s="47">
        <v>152599</v>
      </c>
      <c r="E10" s="44">
        <f t="shared" si="0"/>
        <v>387.44330160352644</v>
      </c>
    </row>
    <row r="11" spans="1:5" ht="24.75" customHeight="1">
      <c r="A11" s="15" t="s">
        <v>1522</v>
      </c>
      <c r="B11" s="47">
        <v>2933</v>
      </c>
      <c r="C11" s="46">
        <v>3080</v>
      </c>
      <c r="D11" s="47">
        <v>3226</v>
      </c>
      <c r="E11" s="44">
        <f t="shared" si="0"/>
        <v>9.989771564950555</v>
      </c>
    </row>
    <row r="12" spans="1:5" ht="24.75" customHeight="1">
      <c r="A12" s="15" t="s">
        <v>1525</v>
      </c>
      <c r="B12" s="43">
        <v>10498</v>
      </c>
      <c r="C12" s="48">
        <v>5991</v>
      </c>
      <c r="D12" s="48">
        <v>11031</v>
      </c>
      <c r="E12" s="44">
        <f t="shared" si="0"/>
        <v>5.077157553819767</v>
      </c>
    </row>
    <row r="13" spans="1:5" ht="24.75" customHeight="1">
      <c r="A13" s="15" t="s">
        <v>1526</v>
      </c>
      <c r="B13" s="49">
        <v>-1938</v>
      </c>
      <c r="C13" s="48">
        <v>1036</v>
      </c>
      <c r="D13" s="48">
        <v>735</v>
      </c>
      <c r="E13" s="44">
        <f t="shared" si="0"/>
        <v>-137.92569659442725</v>
      </c>
    </row>
    <row r="14" spans="1:5" ht="24.75" customHeight="1">
      <c r="A14" s="15" t="s">
        <v>1521</v>
      </c>
      <c r="B14" s="49">
        <v>352</v>
      </c>
      <c r="C14" s="48">
        <v>289</v>
      </c>
      <c r="D14" s="48">
        <v>335</v>
      </c>
      <c r="E14" s="44">
        <f t="shared" si="0"/>
        <v>-4.829545454545459</v>
      </c>
    </row>
    <row r="15" spans="1:5" ht="24.75" customHeight="1">
      <c r="A15" s="15" t="s">
        <v>1522</v>
      </c>
      <c r="B15" s="49">
        <v>-2407</v>
      </c>
      <c r="C15" s="48">
        <v>556</v>
      </c>
      <c r="D15" s="48">
        <v>266</v>
      </c>
      <c r="E15" s="44">
        <f t="shared" si="0"/>
        <v>-111.05110095554633</v>
      </c>
    </row>
    <row r="16" spans="1:5" ht="24.75" customHeight="1">
      <c r="A16" s="15" t="s">
        <v>1525</v>
      </c>
      <c r="B16" s="49">
        <v>117</v>
      </c>
      <c r="C16" s="48">
        <v>191</v>
      </c>
      <c r="D16" s="48">
        <v>134</v>
      </c>
      <c r="E16" s="44">
        <f t="shared" si="0"/>
        <v>14.529914529914523</v>
      </c>
    </row>
    <row r="17" spans="1:5" ht="24.75" customHeight="1">
      <c r="A17" s="15" t="s">
        <v>1527</v>
      </c>
      <c r="B17" s="49">
        <v>11489</v>
      </c>
      <c r="C17" s="46">
        <v>10352</v>
      </c>
      <c r="D17" s="50">
        <v>10948</v>
      </c>
      <c r="E17" s="44">
        <f t="shared" si="0"/>
        <v>-4.7088519453390205</v>
      </c>
    </row>
    <row r="18" spans="1:5" ht="24.75" customHeight="1">
      <c r="A18" s="15" t="s">
        <v>1521</v>
      </c>
      <c r="B18" s="49">
        <v>11459</v>
      </c>
      <c r="C18" s="46">
        <v>7449</v>
      </c>
      <c r="D18" s="51">
        <v>9413</v>
      </c>
      <c r="E18" s="44">
        <f t="shared" si="0"/>
        <v>-17.8549611658958</v>
      </c>
    </row>
    <row r="19" spans="1:5" ht="24.75" customHeight="1">
      <c r="A19" s="15" t="s">
        <v>1522</v>
      </c>
      <c r="B19" s="49">
        <v>19</v>
      </c>
      <c r="C19" s="46">
        <v>2900</v>
      </c>
      <c r="D19" s="51">
        <v>1523</v>
      </c>
      <c r="E19" s="44">
        <f t="shared" si="0"/>
        <v>7915.789473684211</v>
      </c>
    </row>
    <row r="20" spans="1:5" ht="24.75" customHeight="1">
      <c r="A20" s="15" t="s">
        <v>1525</v>
      </c>
      <c r="B20" s="49">
        <v>11</v>
      </c>
      <c r="C20" s="43">
        <v>3</v>
      </c>
      <c r="D20" s="48">
        <v>12</v>
      </c>
      <c r="E20" s="44">
        <f t="shared" si="0"/>
        <v>9.090909090909083</v>
      </c>
    </row>
    <row r="21" spans="1:5" ht="24.75" customHeight="1">
      <c r="A21" s="15" t="s">
        <v>1528</v>
      </c>
      <c r="B21" s="49">
        <v>5160</v>
      </c>
      <c r="C21" s="43">
        <v>5634</v>
      </c>
      <c r="D21" s="45">
        <v>9066</v>
      </c>
      <c r="E21" s="44">
        <f t="shared" si="0"/>
        <v>75.69767441860465</v>
      </c>
    </row>
    <row r="22" spans="1:5" ht="24.75" customHeight="1">
      <c r="A22" s="15" t="s">
        <v>1521</v>
      </c>
      <c r="B22" s="49">
        <v>3386</v>
      </c>
      <c r="C22" s="43">
        <v>3586</v>
      </c>
      <c r="D22" s="45">
        <v>6543</v>
      </c>
      <c r="E22" s="44">
        <f t="shared" si="0"/>
        <v>93.23685764914353</v>
      </c>
    </row>
    <row r="23" spans="1:5" ht="24.75" customHeight="1">
      <c r="A23" s="15" t="s">
        <v>1522</v>
      </c>
      <c r="B23" s="49">
        <v>1678</v>
      </c>
      <c r="C23" s="43">
        <v>1825</v>
      </c>
      <c r="D23" s="45">
        <v>2276</v>
      </c>
      <c r="E23" s="44">
        <f t="shared" si="0"/>
        <v>35.63766388557808</v>
      </c>
    </row>
    <row r="24" spans="1:5" ht="24.75" customHeight="1">
      <c r="A24" s="15" t="s">
        <v>1525</v>
      </c>
      <c r="B24" s="49">
        <v>96</v>
      </c>
      <c r="C24" s="43">
        <v>223</v>
      </c>
      <c r="D24" s="48">
        <v>247</v>
      </c>
      <c r="E24" s="44">
        <f t="shared" si="0"/>
        <v>157.29166666666666</v>
      </c>
    </row>
    <row r="25" spans="1:5" ht="24.75" customHeight="1">
      <c r="A25" s="15" t="s">
        <v>1529</v>
      </c>
      <c r="B25" s="49">
        <v>13847</v>
      </c>
      <c r="C25" s="43">
        <v>15625</v>
      </c>
      <c r="D25" s="52">
        <v>16638</v>
      </c>
      <c r="E25" s="44">
        <f t="shared" si="0"/>
        <v>20.15599046724923</v>
      </c>
    </row>
    <row r="26" spans="1:5" ht="24.75" customHeight="1">
      <c r="A26" s="15" t="s">
        <v>1521</v>
      </c>
      <c r="B26" s="49">
        <v>4051</v>
      </c>
      <c r="C26" s="48">
        <v>4385</v>
      </c>
      <c r="D26" s="48">
        <v>4810</v>
      </c>
      <c r="E26" s="44">
        <f t="shared" si="0"/>
        <v>18.73611453961985</v>
      </c>
    </row>
    <row r="27" spans="1:5" ht="24.75" customHeight="1">
      <c r="A27" s="15" t="s">
        <v>1522</v>
      </c>
      <c r="B27" s="49">
        <v>9796</v>
      </c>
      <c r="C27" s="45">
        <v>10910</v>
      </c>
      <c r="D27" s="45">
        <v>11642</v>
      </c>
      <c r="E27" s="44">
        <f t="shared" si="0"/>
        <v>18.844426296447537</v>
      </c>
    </row>
    <row r="28" spans="1:5" ht="24.75" customHeight="1">
      <c r="A28" s="15" t="s">
        <v>1525</v>
      </c>
      <c r="B28" s="49">
        <v>0</v>
      </c>
      <c r="C28" s="43">
        <v>330</v>
      </c>
      <c r="D28" s="48">
        <v>186</v>
      </c>
      <c r="E28" s="44"/>
    </row>
    <row r="29" spans="1:5" ht="24.75" customHeight="1">
      <c r="A29" s="15" t="s">
        <v>1530</v>
      </c>
      <c r="B29" s="49">
        <v>156</v>
      </c>
      <c r="C29" s="53">
        <v>226</v>
      </c>
      <c r="D29" s="54">
        <v>213</v>
      </c>
      <c r="E29" s="44">
        <f t="shared" si="0"/>
        <v>36.53846153846154</v>
      </c>
    </row>
    <row r="30" spans="1:5" ht="24.75" customHeight="1">
      <c r="A30" s="15" t="s">
        <v>1521</v>
      </c>
      <c r="B30" s="49">
        <v>144</v>
      </c>
      <c r="C30" s="46">
        <v>189</v>
      </c>
      <c r="D30" s="47">
        <v>196</v>
      </c>
      <c r="E30" s="44">
        <f t="shared" si="0"/>
        <v>36.111111111111114</v>
      </c>
    </row>
    <row r="31" spans="1:5" ht="24.75" customHeight="1">
      <c r="A31" s="15" t="s">
        <v>1522</v>
      </c>
      <c r="B31" s="49">
        <v>5</v>
      </c>
      <c r="C31" s="46">
        <v>5</v>
      </c>
      <c r="D31" s="47">
        <v>5</v>
      </c>
      <c r="E31" s="44">
        <f t="shared" si="0"/>
        <v>0</v>
      </c>
    </row>
    <row r="32" spans="1:5" ht="24.75" customHeight="1">
      <c r="A32" s="15" t="s">
        <v>1531</v>
      </c>
      <c r="B32" s="49">
        <v>7</v>
      </c>
      <c r="C32" s="48">
        <v>32</v>
      </c>
      <c r="D32" s="48">
        <v>12</v>
      </c>
      <c r="E32" s="44">
        <f t="shared" si="0"/>
        <v>71.42857142857142</v>
      </c>
    </row>
    <row r="33" spans="1:5" ht="24.75" customHeight="1">
      <c r="A33" s="15" t="s">
        <v>1532</v>
      </c>
      <c r="B33" s="49">
        <v>353</v>
      </c>
      <c r="C33" s="46">
        <v>279</v>
      </c>
      <c r="D33" s="45">
        <v>389</v>
      </c>
      <c r="E33" s="44">
        <f t="shared" si="0"/>
        <v>10.198300283286121</v>
      </c>
    </row>
    <row r="34" spans="1:5" ht="24.75" customHeight="1">
      <c r="A34" s="15" t="s">
        <v>1521</v>
      </c>
      <c r="B34" s="49">
        <v>338</v>
      </c>
      <c r="C34" s="46">
        <v>261</v>
      </c>
      <c r="D34" s="47">
        <v>367</v>
      </c>
      <c r="E34" s="44">
        <f t="shared" si="0"/>
        <v>8.579881656804744</v>
      </c>
    </row>
    <row r="35" spans="1:5" ht="24.75" customHeight="1">
      <c r="A35" s="15" t="s">
        <v>1522</v>
      </c>
      <c r="B35" s="49">
        <v>0</v>
      </c>
      <c r="C35" s="46"/>
      <c r="D35" s="43"/>
      <c r="E35" s="44"/>
    </row>
    <row r="36" spans="1:5" ht="24.75" customHeight="1">
      <c r="A36" s="15" t="s">
        <v>1533</v>
      </c>
      <c r="B36" s="49">
        <v>15</v>
      </c>
      <c r="C36" s="48">
        <v>18</v>
      </c>
      <c r="D36" s="48">
        <v>22</v>
      </c>
      <c r="E36" s="44">
        <f t="shared" si="0"/>
        <v>46.66666666666666</v>
      </c>
    </row>
    <row r="37" spans="1:5" ht="24.75" customHeight="1">
      <c r="A37" s="15" t="s">
        <v>1534</v>
      </c>
      <c r="B37" s="49">
        <v>162</v>
      </c>
      <c r="C37" s="46">
        <v>179</v>
      </c>
      <c r="D37" s="45">
        <v>200</v>
      </c>
      <c r="E37" s="44">
        <f t="shared" si="0"/>
        <v>23.456790123456784</v>
      </c>
    </row>
    <row r="38" spans="1:5" ht="28.5" customHeight="1">
      <c r="A38" s="15" t="s">
        <v>1521</v>
      </c>
      <c r="B38" s="49">
        <v>160</v>
      </c>
      <c r="C38" s="46">
        <v>162</v>
      </c>
      <c r="D38" s="45">
        <v>196</v>
      </c>
      <c r="E38" s="44">
        <f t="shared" si="0"/>
        <v>22.500000000000007</v>
      </c>
    </row>
    <row r="39" spans="1:5" ht="24" customHeight="1">
      <c r="A39" s="15" t="s">
        <v>1522</v>
      </c>
      <c r="B39" s="49">
        <v>0</v>
      </c>
      <c r="C39" s="46"/>
      <c r="D39" s="43"/>
      <c r="E39" s="44"/>
    </row>
    <row r="40" spans="1:5" ht="31.5" customHeight="1">
      <c r="A40" s="15" t="s">
        <v>1535</v>
      </c>
      <c r="B40" s="49">
        <v>2</v>
      </c>
      <c r="C40" s="48">
        <v>17</v>
      </c>
      <c r="D40" s="48">
        <v>4</v>
      </c>
      <c r="E40" s="44">
        <f t="shared" si="0"/>
        <v>100</v>
      </c>
    </row>
  </sheetData>
  <sheetProtection/>
  <mergeCells count="1">
    <mergeCell ref="A2:E2"/>
  </mergeCells>
  <printOptions horizontalCentered="1"/>
  <pageMargins left="0.75" right="0.75" top="0.74" bottom="0.54" header="0.51" footer="0.51"/>
  <pageSetup horizontalDpi="600" verticalDpi="600" orientation="portrait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showGridLines="0" showZeros="0" view="pageBreakPreview" zoomScaleSheetLayoutView="100" workbookViewId="0" topLeftCell="A16">
      <selection activeCell="D37" sqref="D37"/>
    </sheetView>
  </sheetViews>
  <sheetFormatPr defaultColWidth="9.125" defaultRowHeight="14.25"/>
  <cols>
    <col min="1" max="1" width="32.875" style="214" customWidth="1"/>
    <col min="2" max="2" width="16.125" style="214" customWidth="1"/>
    <col min="3" max="3" width="12.625" style="214" customWidth="1"/>
    <col min="4" max="4" width="12.25390625" style="215" customWidth="1"/>
    <col min="5" max="5" width="9.875" style="214" customWidth="1"/>
    <col min="6" max="6" width="14.50390625" style="216" customWidth="1"/>
    <col min="7" max="7" width="9.125" style="217" customWidth="1"/>
    <col min="8" max="249" width="9.125" style="214" customWidth="1"/>
    <col min="250" max="16384" width="9.125" style="214" customWidth="1"/>
  </cols>
  <sheetData>
    <row r="1" ht="14.25">
      <c r="A1" s="218" t="s">
        <v>49</v>
      </c>
    </row>
    <row r="2" spans="1:6" ht="40.5" customHeight="1">
      <c r="A2" s="219" t="s">
        <v>2</v>
      </c>
      <c r="B2" s="219"/>
      <c r="C2" s="219"/>
      <c r="D2" s="219"/>
      <c r="E2" s="219"/>
      <c r="F2" s="219"/>
    </row>
    <row r="3" spans="1:6" ht="22.5" customHeight="1">
      <c r="A3" s="220"/>
      <c r="B3" s="220"/>
      <c r="C3" s="220"/>
      <c r="D3" s="221"/>
      <c r="F3" s="222" t="s">
        <v>50</v>
      </c>
    </row>
    <row r="4" spans="1:6" ht="36.75" customHeight="1">
      <c r="A4" s="200" t="s">
        <v>51</v>
      </c>
      <c r="B4" s="200" t="s">
        <v>52</v>
      </c>
      <c r="C4" s="200" t="s">
        <v>53</v>
      </c>
      <c r="D4" s="65" t="s">
        <v>54</v>
      </c>
      <c r="E4" s="77" t="s">
        <v>55</v>
      </c>
      <c r="F4" s="223" t="s">
        <v>56</v>
      </c>
    </row>
    <row r="5" spans="1:6" ht="24.75" customHeight="1">
      <c r="A5" s="224" t="s">
        <v>57</v>
      </c>
      <c r="B5" s="225">
        <v>128808</v>
      </c>
      <c r="C5" s="225">
        <v>120968</v>
      </c>
      <c r="D5" s="226">
        <v>120968</v>
      </c>
      <c r="E5" s="226">
        <v>134165</v>
      </c>
      <c r="F5" s="227">
        <f aca="true" t="shared" si="0" ref="F5:F14">(E5-B5)/B5*100</f>
        <v>4.158903173715918</v>
      </c>
    </row>
    <row r="6" spans="1:6" ht="24.75" customHeight="1">
      <c r="A6" s="224" t="s">
        <v>58</v>
      </c>
      <c r="B6" s="225">
        <v>37769</v>
      </c>
      <c r="C6" s="225">
        <v>39120</v>
      </c>
      <c r="D6" s="226">
        <v>39120</v>
      </c>
      <c r="E6" s="226">
        <v>44470</v>
      </c>
      <c r="F6" s="227">
        <f t="shared" si="0"/>
        <v>17.74206359712992</v>
      </c>
    </row>
    <row r="7" spans="1:6" ht="24.75" customHeight="1">
      <c r="A7" s="224" t="s">
        <v>59</v>
      </c>
      <c r="B7" s="225">
        <v>16187</v>
      </c>
      <c r="C7" s="225"/>
      <c r="D7" s="226"/>
      <c r="E7" s="226">
        <v>504</v>
      </c>
      <c r="F7" s="227">
        <f t="shared" si="0"/>
        <v>-96.8863903132143</v>
      </c>
    </row>
    <row r="8" spans="1:6" ht="24.75" customHeight="1">
      <c r="A8" s="224" t="s">
        <v>60</v>
      </c>
      <c r="B8" s="225">
        <v>19587</v>
      </c>
      <c r="C8" s="225">
        <v>19608</v>
      </c>
      <c r="D8" s="226">
        <v>19608</v>
      </c>
      <c r="E8" s="228">
        <v>18678</v>
      </c>
      <c r="F8" s="227">
        <f t="shared" si="0"/>
        <v>-4.640833205697657</v>
      </c>
    </row>
    <row r="9" spans="1:6" ht="24.75" customHeight="1">
      <c r="A9" s="224" t="s">
        <v>61</v>
      </c>
      <c r="B9" s="225">
        <v>6136</v>
      </c>
      <c r="C9" s="225">
        <v>6811</v>
      </c>
      <c r="D9" s="226">
        <v>6811</v>
      </c>
      <c r="E9" s="226">
        <v>6332</v>
      </c>
      <c r="F9" s="227">
        <f t="shared" si="0"/>
        <v>3.194263363754889</v>
      </c>
    </row>
    <row r="10" spans="1:6" ht="24.75" customHeight="1">
      <c r="A10" s="224" t="s">
        <v>62</v>
      </c>
      <c r="B10" s="225">
        <v>5925</v>
      </c>
      <c r="C10" s="225">
        <v>6632</v>
      </c>
      <c r="D10" s="226">
        <v>6632</v>
      </c>
      <c r="E10" s="226">
        <v>6534</v>
      </c>
      <c r="F10" s="227">
        <f t="shared" si="0"/>
        <v>10.278481012658228</v>
      </c>
    </row>
    <row r="11" spans="1:6" ht="24.75" customHeight="1">
      <c r="A11" s="224" t="s">
        <v>63</v>
      </c>
      <c r="B11" s="229">
        <v>32394</v>
      </c>
      <c r="C11" s="225">
        <v>21332</v>
      </c>
      <c r="D11" s="226">
        <v>21332</v>
      </c>
      <c r="E11" s="226">
        <v>20305</v>
      </c>
      <c r="F11" s="227">
        <f t="shared" si="0"/>
        <v>-37.31863925418287</v>
      </c>
    </row>
    <row r="12" spans="1:6" ht="24.75" customHeight="1">
      <c r="A12" s="230" t="s">
        <v>64</v>
      </c>
      <c r="B12" s="231">
        <v>5831</v>
      </c>
      <c r="C12" s="225">
        <v>6332</v>
      </c>
      <c r="D12" s="226">
        <v>6332</v>
      </c>
      <c r="E12" s="226">
        <v>5490</v>
      </c>
      <c r="F12" s="227">
        <f t="shared" si="0"/>
        <v>-5.8480535071171325</v>
      </c>
    </row>
    <row r="13" spans="1:6" ht="24.75" customHeight="1">
      <c r="A13" s="224" t="s">
        <v>65</v>
      </c>
      <c r="B13" s="226">
        <v>7833</v>
      </c>
      <c r="C13" s="232">
        <v>5000</v>
      </c>
      <c r="D13" s="226">
        <v>5000</v>
      </c>
      <c r="E13" s="226">
        <v>8051</v>
      </c>
      <c r="F13" s="227">
        <f t="shared" si="0"/>
        <v>2.7830971530703437</v>
      </c>
    </row>
    <row r="14" spans="1:6" ht="24.75" customHeight="1">
      <c r="A14" s="224" t="s">
        <v>66</v>
      </c>
      <c r="B14" s="226">
        <v>2848</v>
      </c>
      <c r="C14" s="225">
        <v>2000</v>
      </c>
      <c r="D14" s="226">
        <v>2000</v>
      </c>
      <c r="E14" s="226">
        <v>3559</v>
      </c>
      <c r="F14" s="227">
        <f t="shared" si="0"/>
        <v>24.964887640449437</v>
      </c>
    </row>
    <row r="15" spans="1:6" ht="24.75" customHeight="1">
      <c r="A15" s="224" t="s">
        <v>67</v>
      </c>
      <c r="B15" s="225"/>
      <c r="C15" s="225"/>
      <c r="E15" s="226"/>
      <c r="F15" s="227"/>
    </row>
    <row r="16" spans="1:6" ht="24.75" customHeight="1">
      <c r="A16" s="233" t="s">
        <v>68</v>
      </c>
      <c r="B16" s="225">
        <v>2848</v>
      </c>
      <c r="C16" s="32">
        <v>3000</v>
      </c>
      <c r="D16" s="226">
        <v>3000</v>
      </c>
      <c r="E16" s="226">
        <v>3205</v>
      </c>
      <c r="F16" s="227">
        <f aca="true" t="shared" si="1" ref="F16:F19">(E16-B16)/B16*100</f>
        <v>12.535112359550563</v>
      </c>
    </row>
    <row r="17" spans="1:6" ht="24.75" customHeight="1">
      <c r="A17" s="224" t="s">
        <v>69</v>
      </c>
      <c r="B17" s="225"/>
      <c r="C17" s="32"/>
      <c r="D17" s="226"/>
      <c r="E17" s="226"/>
      <c r="F17" s="227"/>
    </row>
    <row r="18" spans="1:6" ht="24.75" customHeight="1">
      <c r="A18" s="224" t="s">
        <v>70</v>
      </c>
      <c r="B18" s="226">
        <v>9655</v>
      </c>
      <c r="C18" s="225">
        <v>5000</v>
      </c>
      <c r="D18" s="226">
        <v>5000</v>
      </c>
      <c r="E18" s="226"/>
      <c r="F18" s="227">
        <f t="shared" si="1"/>
        <v>-100</v>
      </c>
    </row>
    <row r="19" spans="1:6" ht="24.75" customHeight="1">
      <c r="A19" s="234" t="s">
        <v>71</v>
      </c>
      <c r="B19" s="225">
        <f>B5+B11</f>
        <v>161202</v>
      </c>
      <c r="C19" s="225">
        <f>C5+C11</f>
        <v>142300</v>
      </c>
      <c r="D19" s="225">
        <f>D5+D11</f>
        <v>142300</v>
      </c>
      <c r="E19" s="225">
        <f>E5+E11</f>
        <v>154470</v>
      </c>
      <c r="F19" s="227">
        <f t="shared" si="1"/>
        <v>-4.176126847061451</v>
      </c>
    </row>
    <row r="20" spans="1:6" ht="24.75" customHeight="1">
      <c r="A20" s="235"/>
      <c r="B20" s="225"/>
      <c r="C20" s="225"/>
      <c r="D20" s="226"/>
      <c r="E20" s="226"/>
      <c r="F20" s="227"/>
    </row>
    <row r="21" spans="1:6" ht="24.75" customHeight="1">
      <c r="A21" s="139" t="s">
        <v>72</v>
      </c>
      <c r="B21" s="236">
        <v>4718</v>
      </c>
      <c r="C21" s="225"/>
      <c r="D21" s="226"/>
      <c r="E21" s="226">
        <v>5991</v>
      </c>
      <c r="F21" s="227">
        <f aca="true" t="shared" si="2" ref="F21:F32">(E21-B21)/B21*100</f>
        <v>26.981771937261552</v>
      </c>
    </row>
    <row r="22" spans="1:6" ht="24.75" customHeight="1">
      <c r="A22" s="139" t="s">
        <v>73</v>
      </c>
      <c r="B22" s="236">
        <v>50939</v>
      </c>
      <c r="C22" s="225"/>
      <c r="D22" s="226"/>
      <c r="E22" s="226">
        <v>71586</v>
      </c>
      <c r="F22" s="227">
        <f t="shared" si="2"/>
        <v>40.532794126307934</v>
      </c>
    </row>
    <row r="23" spans="1:6" ht="24.75" customHeight="1">
      <c r="A23" s="139" t="s">
        <v>74</v>
      </c>
      <c r="B23" s="236">
        <v>24081</v>
      </c>
      <c r="C23" s="225"/>
      <c r="D23" s="226"/>
      <c r="E23" s="226">
        <v>30990</v>
      </c>
      <c r="F23" s="227">
        <f t="shared" si="2"/>
        <v>28.69066899215149</v>
      </c>
    </row>
    <row r="24" spans="1:6" ht="24.75" customHeight="1">
      <c r="A24" s="139" t="s">
        <v>75</v>
      </c>
      <c r="B24" s="236"/>
      <c r="C24" s="225"/>
      <c r="D24" s="226"/>
      <c r="E24" s="226"/>
      <c r="F24" s="227" t="e">
        <f t="shared" si="2"/>
        <v>#DIV/0!</v>
      </c>
    </row>
    <row r="25" spans="1:6" ht="24.75" customHeight="1">
      <c r="A25" s="133" t="s">
        <v>76</v>
      </c>
      <c r="B25" s="236">
        <v>15092</v>
      </c>
      <c r="C25" s="225"/>
      <c r="D25" s="226"/>
      <c r="E25" s="226">
        <v>45444</v>
      </c>
      <c r="F25" s="227">
        <f t="shared" si="2"/>
        <v>201.11317254174398</v>
      </c>
    </row>
    <row r="26" spans="1:6" ht="24.75" customHeight="1">
      <c r="A26" s="133" t="s">
        <v>77</v>
      </c>
      <c r="B26" s="236"/>
      <c r="C26" s="225"/>
      <c r="D26" s="226"/>
      <c r="E26" s="226">
        <v>3227</v>
      </c>
      <c r="F26" s="227" t="e">
        <f t="shared" si="2"/>
        <v>#DIV/0!</v>
      </c>
    </row>
    <row r="27" spans="1:6" ht="24.75" customHeight="1">
      <c r="A27" s="133" t="s">
        <v>78</v>
      </c>
      <c r="B27" s="236">
        <v>51092</v>
      </c>
      <c r="C27" s="225"/>
      <c r="D27" s="226"/>
      <c r="E27" s="226">
        <v>42217</v>
      </c>
      <c r="F27" s="227">
        <f t="shared" si="2"/>
        <v>-17.370625538244735</v>
      </c>
    </row>
    <row r="28" spans="1:6" ht="24.75" customHeight="1">
      <c r="A28" s="133" t="s">
        <v>79</v>
      </c>
      <c r="B28" s="236">
        <v>11587</v>
      </c>
      <c r="C28" s="225"/>
      <c r="D28" s="226"/>
      <c r="E28" s="226">
        <v>18918</v>
      </c>
      <c r="F28" s="227">
        <f t="shared" si="2"/>
        <v>63.269180978683</v>
      </c>
    </row>
    <row r="29" spans="1:6" ht="24.75" customHeight="1">
      <c r="A29" s="133" t="s">
        <v>80</v>
      </c>
      <c r="B29" s="236"/>
      <c r="C29" s="225"/>
      <c r="D29" s="226"/>
      <c r="E29" s="226"/>
      <c r="F29" s="227" t="e">
        <f t="shared" si="2"/>
        <v>#DIV/0!</v>
      </c>
    </row>
    <row r="30" spans="1:6" ht="24.75" customHeight="1">
      <c r="A30" s="133" t="s">
        <v>81</v>
      </c>
      <c r="B30" s="236">
        <v>3542</v>
      </c>
      <c r="C30" s="225"/>
      <c r="D30" s="226"/>
      <c r="E30" s="226"/>
      <c r="F30" s="227">
        <f t="shared" si="2"/>
        <v>-100</v>
      </c>
    </row>
    <row r="31" spans="1:6" ht="24.75" customHeight="1">
      <c r="A31" s="133" t="s">
        <v>82</v>
      </c>
      <c r="B31" s="226">
        <v>5524</v>
      </c>
      <c r="C31" s="225"/>
      <c r="D31" s="226"/>
      <c r="E31" s="226">
        <v>888</v>
      </c>
      <c r="F31" s="227">
        <f t="shared" si="2"/>
        <v>-83.9246922519913</v>
      </c>
    </row>
    <row r="32" spans="1:6" ht="24.75" customHeight="1">
      <c r="A32" s="80" t="s">
        <v>83</v>
      </c>
      <c r="B32" s="226">
        <f>B19+B21+B22+B23+B24+B25+B28+B29+B30+B31</f>
        <v>276685</v>
      </c>
      <c r="C32" s="226">
        <f>C19+C21+C22+C23+C24+C25+C28+C29+C30+C31</f>
        <v>142300</v>
      </c>
      <c r="D32" s="226">
        <f>D19+D21+D22+D23+D24+D25+D28+D29+D30+D31</f>
        <v>142300</v>
      </c>
      <c r="E32" s="226">
        <f>E19+E21+E22+E23+E24+E25+E28+E29+E30+E31</f>
        <v>328287</v>
      </c>
      <c r="F32" s="227">
        <f t="shared" si="2"/>
        <v>18.65008945190379</v>
      </c>
    </row>
    <row r="33" spans="2:5" ht="14.25">
      <c r="B33" s="237"/>
      <c r="C33" s="237"/>
      <c r="D33" s="237"/>
      <c r="E33" s="237"/>
    </row>
    <row r="34" spans="2:5" ht="14.25">
      <c r="B34" s="237"/>
      <c r="C34" s="237"/>
      <c r="D34" s="237"/>
      <c r="E34" s="237"/>
    </row>
    <row r="35" spans="2:5" ht="14.25">
      <c r="B35" s="237"/>
      <c r="C35" s="237"/>
      <c r="D35" s="237"/>
      <c r="E35" s="237"/>
    </row>
    <row r="36" spans="2:5" ht="14.25">
      <c r="B36" s="237"/>
      <c r="C36" s="237"/>
      <c r="D36" s="237"/>
      <c r="E36" s="237"/>
    </row>
    <row r="37" spans="2:5" ht="14.25">
      <c r="B37" s="237"/>
      <c r="C37" s="237"/>
      <c r="D37" s="237"/>
      <c r="E37" s="237"/>
    </row>
    <row r="38" spans="2:5" ht="14.25">
      <c r="B38" s="237"/>
      <c r="C38" s="237"/>
      <c r="D38" s="237"/>
      <c r="E38" s="237"/>
    </row>
    <row r="39" spans="2:5" ht="14.25">
      <c r="B39" s="237"/>
      <c r="C39" s="237"/>
      <c r="D39" s="237"/>
      <c r="E39" s="237"/>
    </row>
    <row r="40" spans="2:5" ht="14.25">
      <c r="B40" s="237"/>
      <c r="C40" s="237"/>
      <c r="D40" s="237"/>
      <c r="E40" s="237"/>
    </row>
    <row r="41" spans="2:5" ht="14.25">
      <c r="B41" s="237"/>
      <c r="C41" s="237"/>
      <c r="D41" s="237"/>
      <c r="E41" s="237"/>
    </row>
    <row r="42" spans="2:5" ht="14.25">
      <c r="B42" s="237"/>
      <c r="C42" s="237"/>
      <c r="D42" s="237"/>
      <c r="E42" s="237"/>
    </row>
    <row r="43" spans="2:5" ht="14.25">
      <c r="B43" s="237"/>
      <c r="C43" s="237"/>
      <c r="D43" s="237"/>
      <c r="E43" s="237"/>
    </row>
    <row r="44" spans="2:5" ht="14.25">
      <c r="B44" s="237"/>
      <c r="C44" s="237"/>
      <c r="D44" s="237"/>
      <c r="E44" s="237"/>
    </row>
    <row r="45" spans="2:5" ht="14.25">
      <c r="B45" s="237"/>
      <c r="C45" s="237"/>
      <c r="D45" s="237"/>
      <c r="E45" s="237"/>
    </row>
    <row r="46" spans="2:5" ht="14.25">
      <c r="B46" s="237"/>
      <c r="C46" s="237"/>
      <c r="D46" s="237"/>
      <c r="E46" s="237"/>
    </row>
    <row r="47" spans="2:5" ht="14.25">
      <c r="B47" s="237"/>
      <c r="C47" s="237"/>
      <c r="D47" s="237"/>
      <c r="E47" s="237"/>
    </row>
    <row r="48" spans="2:5" ht="14.25">
      <c r="B48" s="237"/>
      <c r="C48" s="237"/>
      <c r="D48" s="237"/>
      <c r="E48" s="237"/>
    </row>
    <row r="49" spans="2:5" ht="14.25">
      <c r="B49" s="237"/>
      <c r="C49" s="237"/>
      <c r="D49" s="237"/>
      <c r="E49" s="237"/>
    </row>
    <row r="50" spans="2:5" ht="14.25">
      <c r="B50" s="237"/>
      <c r="C50" s="237"/>
      <c r="D50" s="237"/>
      <c r="E50" s="237"/>
    </row>
    <row r="51" spans="2:5" ht="14.25">
      <c r="B51" s="237"/>
      <c r="C51" s="237"/>
      <c r="D51" s="237"/>
      <c r="E51" s="237"/>
    </row>
    <row r="52" spans="2:5" ht="14.25">
      <c r="B52" s="237"/>
      <c r="C52" s="237"/>
      <c r="D52" s="237"/>
      <c r="E52" s="237"/>
    </row>
    <row r="53" spans="2:5" ht="14.25">
      <c r="B53" s="237"/>
      <c r="C53" s="237"/>
      <c r="D53" s="237"/>
      <c r="E53" s="237"/>
    </row>
    <row r="54" spans="2:5" ht="14.25">
      <c r="B54" s="237"/>
      <c r="C54" s="237"/>
      <c r="D54" s="237"/>
      <c r="E54" s="237"/>
    </row>
    <row r="55" spans="2:5" ht="14.25">
      <c r="B55" s="237"/>
      <c r="C55" s="237"/>
      <c r="D55" s="237"/>
      <c r="E55" s="237"/>
    </row>
    <row r="56" spans="2:5" ht="14.25">
      <c r="B56" s="237"/>
      <c r="C56" s="237"/>
      <c r="D56" s="237"/>
      <c r="E56" s="237"/>
    </row>
    <row r="57" spans="2:5" ht="14.25">
      <c r="B57" s="237"/>
      <c r="C57" s="237"/>
      <c r="D57" s="237"/>
      <c r="E57" s="237"/>
    </row>
    <row r="58" spans="2:5" ht="14.25">
      <c r="B58" s="237"/>
      <c r="C58" s="237"/>
      <c r="D58" s="237"/>
      <c r="E58" s="237"/>
    </row>
    <row r="59" spans="2:5" ht="14.25">
      <c r="B59" s="237"/>
      <c r="C59" s="237"/>
      <c r="D59" s="237"/>
      <c r="E59" s="237"/>
    </row>
    <row r="60" spans="2:5" ht="14.25">
      <c r="B60" s="237"/>
      <c r="C60" s="237"/>
      <c r="D60" s="237"/>
      <c r="E60" s="237"/>
    </row>
    <row r="61" spans="2:5" ht="14.25">
      <c r="B61" s="237"/>
      <c r="C61" s="237"/>
      <c r="D61" s="237"/>
      <c r="E61" s="237"/>
    </row>
    <row r="62" spans="2:5" ht="14.25">
      <c r="B62" s="237"/>
      <c r="C62" s="237"/>
      <c r="D62" s="237"/>
      <c r="E62" s="237"/>
    </row>
    <row r="63" spans="2:5" ht="14.25">
      <c r="B63" s="237"/>
      <c r="C63" s="237"/>
      <c r="D63" s="237"/>
      <c r="E63" s="237"/>
    </row>
    <row r="64" spans="2:5" ht="14.25">
      <c r="B64" s="237"/>
      <c r="C64" s="237"/>
      <c r="D64" s="237"/>
      <c r="E64" s="237"/>
    </row>
    <row r="65" spans="2:5" ht="14.25">
      <c r="B65" s="237"/>
      <c r="C65" s="237"/>
      <c r="D65" s="237"/>
      <c r="E65" s="237"/>
    </row>
    <row r="66" spans="2:5" ht="14.25">
      <c r="B66" s="237"/>
      <c r="C66" s="237"/>
      <c r="D66" s="237"/>
      <c r="E66" s="237"/>
    </row>
    <row r="67" spans="2:5" ht="14.25">
      <c r="B67" s="237"/>
      <c r="C67" s="237"/>
      <c r="D67" s="237"/>
      <c r="E67" s="237"/>
    </row>
    <row r="68" spans="2:5" ht="14.25">
      <c r="B68" s="237"/>
      <c r="C68" s="237"/>
      <c r="D68" s="237"/>
      <c r="E68" s="237"/>
    </row>
    <row r="69" spans="2:5" ht="14.25">
      <c r="B69" s="237"/>
      <c r="C69" s="237"/>
      <c r="D69" s="237"/>
      <c r="E69" s="237"/>
    </row>
    <row r="70" spans="2:5" ht="14.25">
      <c r="B70" s="237"/>
      <c r="C70" s="237"/>
      <c r="D70" s="237"/>
      <c r="E70" s="237"/>
    </row>
    <row r="71" spans="2:5" ht="14.25">
      <c r="B71" s="237"/>
      <c r="C71" s="237"/>
      <c r="D71" s="237"/>
      <c r="E71" s="237"/>
    </row>
    <row r="72" spans="2:5" ht="14.25">
      <c r="B72" s="237"/>
      <c r="C72" s="237"/>
      <c r="D72" s="237"/>
      <c r="E72" s="237"/>
    </row>
    <row r="73" spans="2:5" ht="14.25">
      <c r="B73" s="237"/>
      <c r="C73" s="237"/>
      <c r="D73" s="237"/>
      <c r="E73" s="237"/>
    </row>
    <row r="74" spans="2:5" ht="14.25">
      <c r="B74" s="237"/>
      <c r="C74" s="237"/>
      <c r="D74" s="237"/>
      <c r="E74" s="237"/>
    </row>
    <row r="75" spans="2:5" ht="14.25">
      <c r="B75" s="237"/>
      <c r="C75" s="237"/>
      <c r="D75" s="237"/>
      <c r="E75" s="237"/>
    </row>
    <row r="76" spans="2:5" ht="14.25">
      <c r="B76" s="237"/>
      <c r="C76" s="237"/>
      <c r="D76" s="237"/>
      <c r="E76" s="237"/>
    </row>
    <row r="77" spans="2:5" ht="14.25">
      <c r="B77" s="237"/>
      <c r="C77" s="237"/>
      <c r="D77" s="237"/>
      <c r="E77" s="237"/>
    </row>
    <row r="78" spans="2:5" ht="14.25">
      <c r="B78" s="237"/>
      <c r="C78" s="237"/>
      <c r="D78" s="237"/>
      <c r="E78" s="237"/>
    </row>
    <row r="79" spans="2:5" ht="14.25">
      <c r="B79" s="237"/>
      <c r="C79" s="237"/>
      <c r="D79" s="237"/>
      <c r="E79" s="237"/>
    </row>
    <row r="80" spans="2:5" ht="14.25">
      <c r="B80" s="237"/>
      <c r="C80" s="237"/>
      <c r="D80" s="237"/>
      <c r="E80" s="237"/>
    </row>
    <row r="81" spans="2:5" ht="14.25">
      <c r="B81" s="237"/>
      <c r="C81" s="237"/>
      <c r="D81" s="237"/>
      <c r="E81" s="237"/>
    </row>
    <row r="82" spans="2:5" ht="14.25">
      <c r="B82" s="237"/>
      <c r="C82" s="237"/>
      <c r="D82" s="237"/>
      <c r="E82" s="237"/>
    </row>
    <row r="83" spans="2:5" ht="14.25">
      <c r="B83" s="237"/>
      <c r="C83" s="237"/>
      <c r="D83" s="237"/>
      <c r="E83" s="237"/>
    </row>
    <row r="84" spans="2:5" ht="14.25">
      <c r="B84" s="237"/>
      <c r="C84" s="237"/>
      <c r="D84" s="237"/>
      <c r="E84" s="237"/>
    </row>
    <row r="85" spans="2:5" ht="14.25">
      <c r="B85" s="237"/>
      <c r="C85" s="237"/>
      <c r="D85" s="237"/>
      <c r="E85" s="237"/>
    </row>
    <row r="86" spans="2:5" ht="14.25">
      <c r="B86" s="237"/>
      <c r="C86" s="237"/>
      <c r="D86" s="237"/>
      <c r="E86" s="237"/>
    </row>
    <row r="87" spans="2:5" ht="14.25">
      <c r="B87" s="237"/>
      <c r="C87" s="237"/>
      <c r="D87" s="237"/>
      <c r="E87" s="237"/>
    </row>
    <row r="88" spans="2:5" ht="14.25">
      <c r="B88" s="237"/>
      <c r="C88" s="237"/>
      <c r="D88" s="237"/>
      <c r="E88" s="237"/>
    </row>
    <row r="89" spans="2:5" ht="14.25">
      <c r="B89" s="237"/>
      <c r="C89" s="237"/>
      <c r="D89" s="237"/>
      <c r="E89" s="237"/>
    </row>
    <row r="90" spans="2:5" ht="14.25">
      <c r="B90" s="237"/>
      <c r="C90" s="237"/>
      <c r="D90" s="237"/>
      <c r="E90" s="237"/>
    </row>
    <row r="91" spans="2:5" ht="14.25">
      <c r="B91" s="237"/>
      <c r="C91" s="237"/>
      <c r="D91" s="237"/>
      <c r="E91" s="237"/>
    </row>
    <row r="92" spans="2:5" ht="14.25">
      <c r="B92" s="237"/>
      <c r="C92" s="237"/>
      <c r="D92" s="237"/>
      <c r="E92" s="237"/>
    </row>
    <row r="93" spans="2:5" ht="14.25">
      <c r="B93" s="237"/>
      <c r="C93" s="237"/>
      <c r="D93" s="237"/>
      <c r="E93" s="237"/>
    </row>
    <row r="94" spans="2:5" ht="14.25">
      <c r="B94" s="237"/>
      <c r="C94" s="237"/>
      <c r="D94" s="237"/>
      <c r="E94" s="237"/>
    </row>
    <row r="95" spans="2:5" ht="14.25">
      <c r="B95" s="237"/>
      <c r="C95" s="237"/>
      <c r="D95" s="237"/>
      <c r="E95" s="237"/>
    </row>
    <row r="96" spans="2:5" ht="14.25">
      <c r="B96" s="237"/>
      <c r="C96" s="237"/>
      <c r="D96" s="237"/>
      <c r="E96" s="237"/>
    </row>
    <row r="97" spans="2:5" ht="14.25">
      <c r="B97" s="237"/>
      <c r="C97" s="237"/>
      <c r="D97" s="237"/>
      <c r="E97" s="237"/>
    </row>
    <row r="98" spans="2:5" ht="14.25">
      <c r="B98" s="237"/>
      <c r="C98" s="237"/>
      <c r="D98" s="237"/>
      <c r="E98" s="237"/>
    </row>
    <row r="99" spans="2:5" ht="14.25">
      <c r="B99" s="237"/>
      <c r="C99" s="237"/>
      <c r="D99" s="237"/>
      <c r="E99" s="237"/>
    </row>
    <row r="100" spans="2:5" ht="14.25">
      <c r="B100" s="237"/>
      <c r="C100" s="237"/>
      <c r="D100" s="237"/>
      <c r="E100" s="237"/>
    </row>
    <row r="101" spans="2:5" ht="14.25">
      <c r="B101" s="237"/>
      <c r="C101" s="237"/>
      <c r="D101" s="237"/>
      <c r="E101" s="237"/>
    </row>
    <row r="102" spans="2:5" ht="14.25">
      <c r="B102" s="237"/>
      <c r="C102" s="237"/>
      <c r="D102" s="237"/>
      <c r="E102" s="237"/>
    </row>
    <row r="103" spans="2:5" ht="14.25">
      <c r="B103" s="237"/>
      <c r="C103" s="237"/>
      <c r="D103" s="237"/>
      <c r="E103" s="237"/>
    </row>
    <row r="104" spans="2:5" ht="14.25">
      <c r="B104" s="237"/>
      <c r="C104" s="237"/>
      <c r="D104" s="237"/>
      <c r="E104" s="237"/>
    </row>
    <row r="105" spans="2:5" ht="14.25">
      <c r="B105" s="237"/>
      <c r="C105" s="237"/>
      <c r="D105" s="237"/>
      <c r="E105" s="237"/>
    </row>
    <row r="106" spans="2:5" ht="14.25">
      <c r="B106" s="237"/>
      <c r="C106" s="237"/>
      <c r="D106" s="237"/>
      <c r="E106" s="237"/>
    </row>
    <row r="107" spans="2:5" ht="14.25">
      <c r="B107" s="237"/>
      <c r="C107" s="237"/>
      <c r="D107" s="237"/>
      <c r="E107" s="237"/>
    </row>
    <row r="108" spans="2:5" ht="14.25">
      <c r="B108" s="237"/>
      <c r="C108" s="237"/>
      <c r="D108" s="237"/>
      <c r="E108" s="237"/>
    </row>
    <row r="109" spans="2:5" ht="14.25">
      <c r="B109" s="237"/>
      <c r="C109" s="237"/>
      <c r="D109" s="237"/>
      <c r="E109" s="237"/>
    </row>
    <row r="110" spans="2:5" ht="14.25">
      <c r="B110" s="237"/>
      <c r="C110" s="237"/>
      <c r="D110" s="237"/>
      <c r="E110" s="237"/>
    </row>
    <row r="111" spans="2:5" ht="14.25">
      <c r="B111" s="237"/>
      <c r="C111" s="237"/>
      <c r="D111" s="237"/>
      <c r="E111" s="237"/>
    </row>
    <row r="112" spans="2:5" ht="14.25">
      <c r="B112" s="237"/>
      <c r="C112" s="237"/>
      <c r="D112" s="237"/>
      <c r="E112" s="237"/>
    </row>
    <row r="113" spans="2:5" ht="14.25">
      <c r="B113" s="237"/>
      <c r="C113" s="237"/>
      <c r="D113" s="237"/>
      <c r="E113" s="237"/>
    </row>
    <row r="114" spans="2:5" ht="14.25">
      <c r="B114" s="237"/>
      <c r="C114" s="237"/>
      <c r="D114" s="237"/>
      <c r="E114" s="237"/>
    </row>
    <row r="115" spans="2:5" ht="14.25">
      <c r="B115" s="237"/>
      <c r="C115" s="237"/>
      <c r="D115" s="237"/>
      <c r="E115" s="237"/>
    </row>
    <row r="116" spans="2:5" ht="14.25">
      <c r="B116" s="237"/>
      <c r="C116" s="237"/>
      <c r="D116" s="237"/>
      <c r="E116" s="237"/>
    </row>
    <row r="117" spans="2:5" ht="14.25">
      <c r="B117" s="237"/>
      <c r="C117" s="237"/>
      <c r="D117" s="237"/>
      <c r="E117" s="237"/>
    </row>
    <row r="118" spans="2:5" ht="14.25">
      <c r="B118" s="237"/>
      <c r="C118" s="237"/>
      <c r="D118" s="237"/>
      <c r="E118" s="237"/>
    </row>
    <row r="119" spans="2:5" ht="14.25">
      <c r="B119" s="237"/>
      <c r="C119" s="237"/>
      <c r="D119" s="237"/>
      <c r="E119" s="237"/>
    </row>
  </sheetData>
  <sheetProtection/>
  <mergeCells count="2">
    <mergeCell ref="A2:F2"/>
    <mergeCell ref="A3:C3"/>
  </mergeCells>
  <printOptions horizontalCentered="1"/>
  <pageMargins left="0.23999999999999996" right="0.23999999999999996" top="0.51" bottom="0.59" header="0.63" footer="0.39"/>
  <pageSetup firstPageNumber="0" useFirstPageNumber="1" horizontalDpi="200" verticalDpi="200" orientation="portrait" pageOrder="overThenDown" paperSize="9" scale="73"/>
  <headerFooter scaleWithDoc="0" alignWithMargins="0">
    <oddFooter>&amp;C&amp;- &amp;P&amp;-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I13" sqref="I13"/>
    </sheetView>
  </sheetViews>
  <sheetFormatPr defaultColWidth="9.00390625" defaultRowHeight="14.25"/>
  <cols>
    <col min="1" max="1" width="30.75390625" style="0" customWidth="1"/>
    <col min="2" max="2" width="14.50390625" style="18" customWidth="1"/>
    <col min="3" max="3" width="14.875" style="19" customWidth="1"/>
    <col min="4" max="4" width="14.625" style="19" customWidth="1"/>
    <col min="5" max="5" width="16.125" style="20" customWidth="1"/>
  </cols>
  <sheetData>
    <row r="1" ht="14.25">
      <c r="A1" s="9">
        <v>19</v>
      </c>
    </row>
    <row r="2" spans="1:5" ht="53.25" customHeight="1">
      <c r="A2" s="21" t="s">
        <v>1536</v>
      </c>
      <c r="B2" s="21"/>
      <c r="C2" s="21"/>
      <c r="D2" s="21"/>
      <c r="E2" s="21"/>
    </row>
    <row r="3" spans="1:5" ht="14.25">
      <c r="A3" s="22"/>
      <c r="B3" s="23"/>
      <c r="C3" s="24"/>
      <c r="D3" s="24"/>
      <c r="E3" s="25" t="s">
        <v>1518</v>
      </c>
    </row>
    <row r="4" spans="1:5" ht="42" customHeight="1">
      <c r="A4" s="26" t="s">
        <v>1537</v>
      </c>
      <c r="B4" s="27" t="s">
        <v>52</v>
      </c>
      <c r="C4" s="28" t="s">
        <v>53</v>
      </c>
      <c r="D4" s="28" t="s">
        <v>55</v>
      </c>
      <c r="E4" s="29" t="s">
        <v>56</v>
      </c>
    </row>
    <row r="5" spans="1:5" ht="24.75" customHeight="1">
      <c r="A5" s="15" t="s">
        <v>1538</v>
      </c>
      <c r="B5" s="30">
        <v>80577</v>
      </c>
      <c r="C5" s="30">
        <v>81912</v>
      </c>
      <c r="D5" s="30">
        <v>86214</v>
      </c>
      <c r="E5" s="31">
        <f>(D5/B5-1)*100</f>
        <v>6.995792844111848</v>
      </c>
    </row>
    <row r="6" spans="1:5" ht="24.75" customHeight="1">
      <c r="A6" s="15" t="s">
        <v>1539</v>
      </c>
      <c r="B6" s="30">
        <v>77322</v>
      </c>
      <c r="C6" s="30">
        <v>76797</v>
      </c>
      <c r="D6" s="30">
        <v>82818</v>
      </c>
      <c r="E6" s="31">
        <f aca="true" t="shared" si="0" ref="E6:E31">(D6/B6-1)*100</f>
        <v>7.10793823232716</v>
      </c>
    </row>
    <row r="7" spans="1:5" ht="24.75" customHeight="1">
      <c r="A7" s="15" t="s">
        <v>1540</v>
      </c>
      <c r="B7" s="30">
        <v>3255</v>
      </c>
      <c r="C7" s="30">
        <v>5115</v>
      </c>
      <c r="D7" s="30">
        <v>3396</v>
      </c>
      <c r="E7" s="31">
        <f t="shared" si="0"/>
        <v>4.331797235023038</v>
      </c>
    </row>
    <row r="8" spans="1:5" ht="24.75" customHeight="1">
      <c r="A8" s="15" t="s">
        <v>1541</v>
      </c>
      <c r="B8" s="30">
        <v>53647</v>
      </c>
      <c r="C8" s="32">
        <v>55485</v>
      </c>
      <c r="D8" s="17">
        <v>57175</v>
      </c>
      <c r="E8" s="31">
        <f t="shared" si="0"/>
        <v>6.576323000354156</v>
      </c>
    </row>
    <row r="9" spans="1:5" ht="24.75" customHeight="1">
      <c r="A9" s="15" t="s">
        <v>1542</v>
      </c>
      <c r="B9" s="33">
        <v>51619</v>
      </c>
      <c r="C9" s="32">
        <v>51683</v>
      </c>
      <c r="D9" s="30">
        <v>55249</v>
      </c>
      <c r="E9" s="31">
        <f t="shared" si="0"/>
        <v>7.032294310234599</v>
      </c>
    </row>
    <row r="10" spans="1:5" ht="24.75" customHeight="1">
      <c r="A10" s="15" t="s">
        <v>1543</v>
      </c>
      <c r="B10" s="33">
        <v>2028</v>
      </c>
      <c r="C10" s="30">
        <v>3802</v>
      </c>
      <c r="D10" s="30">
        <v>1926</v>
      </c>
      <c r="E10" s="31">
        <f t="shared" si="0"/>
        <v>-5.029585798816571</v>
      </c>
    </row>
    <row r="11" spans="1:5" ht="24.75" customHeight="1">
      <c r="A11" s="15" t="s">
        <v>1544</v>
      </c>
      <c r="B11" s="33">
        <v>532</v>
      </c>
      <c r="C11" s="30">
        <v>10292</v>
      </c>
      <c r="D11" s="30">
        <v>549</v>
      </c>
      <c r="E11" s="31">
        <f t="shared" si="0"/>
        <v>3.195488721804507</v>
      </c>
    </row>
    <row r="12" spans="1:5" ht="24.75" customHeight="1">
      <c r="A12" s="15" t="s">
        <v>1542</v>
      </c>
      <c r="B12" s="33">
        <v>529</v>
      </c>
      <c r="C12" s="30">
        <v>10292</v>
      </c>
      <c r="D12" s="30">
        <v>545</v>
      </c>
      <c r="E12" s="31">
        <f t="shared" si="0"/>
        <v>3.0245746691871522</v>
      </c>
    </row>
    <row r="13" spans="1:5" ht="24.75" customHeight="1">
      <c r="A13" s="15" t="s">
        <v>1543</v>
      </c>
      <c r="B13" s="33">
        <v>3</v>
      </c>
      <c r="C13" s="30">
        <v>0</v>
      </c>
      <c r="D13" s="30">
        <v>4</v>
      </c>
      <c r="E13" s="31">
        <f t="shared" si="0"/>
        <v>33.33333333333333</v>
      </c>
    </row>
    <row r="14" spans="1:5" ht="24.75" customHeight="1">
      <c r="A14" s="15" t="s">
        <v>1545</v>
      </c>
      <c r="B14" s="33">
        <v>10882</v>
      </c>
      <c r="C14" s="32">
        <v>547</v>
      </c>
      <c r="D14" s="30">
        <v>10874</v>
      </c>
      <c r="E14" s="31">
        <f t="shared" si="0"/>
        <v>-0.07351589781290357</v>
      </c>
    </row>
    <row r="15" spans="1:5" ht="24.75" customHeight="1">
      <c r="A15" s="15" t="s">
        <v>1542</v>
      </c>
      <c r="B15" s="33">
        <v>10882</v>
      </c>
      <c r="C15" s="32">
        <v>545</v>
      </c>
      <c r="D15" s="30">
        <v>10874</v>
      </c>
      <c r="E15" s="31">
        <f t="shared" si="0"/>
        <v>-0.07351589781290357</v>
      </c>
    </row>
    <row r="16" spans="1:5" ht="24.75" customHeight="1">
      <c r="A16" s="15" t="s">
        <v>1543</v>
      </c>
      <c r="B16" s="30"/>
      <c r="C16" s="30">
        <v>2</v>
      </c>
      <c r="D16" s="30"/>
      <c r="E16" s="31"/>
    </row>
    <row r="17" spans="1:5" ht="24.75" customHeight="1">
      <c r="A17" s="15" t="s">
        <v>1546</v>
      </c>
      <c r="B17" s="33">
        <v>3518</v>
      </c>
      <c r="C17" s="17">
        <v>4098</v>
      </c>
      <c r="D17" s="30">
        <v>4077</v>
      </c>
      <c r="E17" s="31">
        <f t="shared" si="0"/>
        <v>15.889710062535523</v>
      </c>
    </row>
    <row r="18" spans="1:5" ht="24.75" customHeight="1">
      <c r="A18" s="15" t="s">
        <v>1547</v>
      </c>
      <c r="B18" s="17">
        <v>3498</v>
      </c>
      <c r="C18" s="17">
        <v>4074</v>
      </c>
      <c r="D18" s="30">
        <v>4027</v>
      </c>
      <c r="E18" s="31">
        <f t="shared" si="0"/>
        <v>15.122927387078322</v>
      </c>
    </row>
    <row r="19" spans="1:5" ht="24.75" customHeight="1">
      <c r="A19" s="15" t="s">
        <v>1548</v>
      </c>
      <c r="B19" s="30">
        <v>20</v>
      </c>
      <c r="C19" s="30">
        <v>24</v>
      </c>
      <c r="D19" s="30">
        <v>50</v>
      </c>
      <c r="E19" s="31">
        <f t="shared" si="0"/>
        <v>150</v>
      </c>
    </row>
    <row r="20" spans="1:5" ht="24.75" customHeight="1">
      <c r="A20" s="15" t="s">
        <v>1529</v>
      </c>
      <c r="B20" s="34">
        <v>11519</v>
      </c>
      <c r="C20" s="35">
        <v>11174</v>
      </c>
      <c r="D20" s="30">
        <v>13065</v>
      </c>
      <c r="E20" s="31">
        <f t="shared" si="0"/>
        <v>13.421303932633034</v>
      </c>
    </row>
    <row r="21" spans="1:5" ht="24.75" customHeight="1">
      <c r="A21" s="15" t="s">
        <v>1547</v>
      </c>
      <c r="B21" s="17">
        <v>10521</v>
      </c>
      <c r="C21" s="17">
        <v>9997</v>
      </c>
      <c r="D21" s="30">
        <v>11789</v>
      </c>
      <c r="E21" s="31">
        <f t="shared" si="0"/>
        <v>12.05208630358332</v>
      </c>
    </row>
    <row r="22" spans="1:5" ht="24.75" customHeight="1">
      <c r="A22" s="15" t="s">
        <v>1548</v>
      </c>
      <c r="B22" s="30">
        <v>998</v>
      </c>
      <c r="C22" s="30">
        <v>1177</v>
      </c>
      <c r="D22" s="30">
        <v>1276</v>
      </c>
      <c r="E22" s="31">
        <f t="shared" si="0"/>
        <v>27.855711422845687</v>
      </c>
    </row>
    <row r="23" spans="1:5" ht="24.75" customHeight="1">
      <c r="A23" s="15" t="s">
        <v>1549</v>
      </c>
      <c r="B23" s="36">
        <v>61</v>
      </c>
      <c r="C23" s="36">
        <v>51</v>
      </c>
      <c r="D23" s="30">
        <v>61</v>
      </c>
      <c r="E23" s="31">
        <f t="shared" si="0"/>
        <v>0</v>
      </c>
    </row>
    <row r="24" spans="1:5" ht="24.75" customHeight="1">
      <c r="A24" s="15" t="s">
        <v>1550</v>
      </c>
      <c r="B24" s="33">
        <v>55</v>
      </c>
      <c r="C24" s="17">
        <v>46</v>
      </c>
      <c r="D24" s="30">
        <v>57</v>
      </c>
      <c r="E24" s="31">
        <f t="shared" si="0"/>
        <v>3.6363636363636376</v>
      </c>
    </row>
    <row r="25" spans="1:5" ht="24.75" customHeight="1">
      <c r="A25" s="15" t="s">
        <v>1551</v>
      </c>
      <c r="B25" s="30">
        <v>6</v>
      </c>
      <c r="C25" s="30">
        <v>5</v>
      </c>
      <c r="D25" s="30">
        <v>4</v>
      </c>
      <c r="E25" s="31">
        <f t="shared" si="0"/>
        <v>-33.333333333333336</v>
      </c>
    </row>
    <row r="26" spans="1:5" ht="24.75" customHeight="1">
      <c r="A26" s="15" t="s">
        <v>1552</v>
      </c>
      <c r="B26" s="17">
        <v>250</v>
      </c>
      <c r="C26" s="35">
        <v>157</v>
      </c>
      <c r="D26" s="30">
        <v>213</v>
      </c>
      <c r="E26" s="31">
        <f t="shared" si="0"/>
        <v>-14.800000000000002</v>
      </c>
    </row>
    <row r="27" spans="1:5" ht="24.75" customHeight="1">
      <c r="A27" s="15" t="s">
        <v>1553</v>
      </c>
      <c r="B27" s="33">
        <v>50</v>
      </c>
      <c r="C27" s="17">
        <v>52</v>
      </c>
      <c r="D27" s="30">
        <v>77</v>
      </c>
      <c r="E27" s="31">
        <f t="shared" si="0"/>
        <v>54</v>
      </c>
    </row>
    <row r="28" spans="1:5" ht="24.75" customHeight="1">
      <c r="A28" s="15" t="s">
        <v>1554</v>
      </c>
      <c r="B28" s="30">
        <v>200</v>
      </c>
      <c r="C28" s="30">
        <v>105</v>
      </c>
      <c r="D28" s="30">
        <v>136</v>
      </c>
      <c r="E28" s="31">
        <f t="shared" si="0"/>
        <v>-31.999999999999996</v>
      </c>
    </row>
    <row r="29" spans="1:5" ht="24.75" customHeight="1">
      <c r="A29" s="15" t="s">
        <v>1555</v>
      </c>
      <c r="B29" s="35">
        <v>168</v>
      </c>
      <c r="C29" s="35">
        <v>108</v>
      </c>
      <c r="D29" s="30">
        <v>200</v>
      </c>
      <c r="E29" s="31">
        <f t="shared" si="0"/>
        <v>19.047619047619047</v>
      </c>
    </row>
    <row r="30" spans="1:5" ht="24.75" customHeight="1">
      <c r="A30" s="15" t="s">
        <v>1556</v>
      </c>
      <c r="B30" s="17">
        <v>168</v>
      </c>
      <c r="C30" s="30">
        <v>108</v>
      </c>
      <c r="D30" s="30">
        <v>200</v>
      </c>
      <c r="E30" s="31">
        <f t="shared" si="0"/>
        <v>19.047619047619047</v>
      </c>
    </row>
    <row r="31" spans="1:5" ht="21.75" customHeight="1">
      <c r="A31" s="15" t="s">
        <v>1557</v>
      </c>
      <c r="B31" s="37"/>
      <c r="C31" s="37"/>
      <c r="D31" s="30"/>
      <c r="E31" s="31"/>
    </row>
  </sheetData>
  <sheetProtection/>
  <mergeCells count="1">
    <mergeCell ref="A2:E2"/>
  </mergeCells>
  <printOptions/>
  <pageMargins left="0.22" right="0.17" top="0.49" bottom="0.3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" sqref="C1:I65536"/>
    </sheetView>
  </sheetViews>
  <sheetFormatPr defaultColWidth="9.00390625" defaultRowHeight="14.25"/>
  <cols>
    <col min="1" max="1" width="45.25390625" style="0" customWidth="1"/>
    <col min="2" max="2" width="26.125" style="8" customWidth="1"/>
  </cols>
  <sheetData>
    <row r="1" ht="14.25">
      <c r="A1" s="9">
        <v>20</v>
      </c>
    </row>
    <row r="2" spans="1:2" ht="40.5" customHeight="1">
      <c r="A2" s="10" t="s">
        <v>40</v>
      </c>
      <c r="B2" s="10"/>
    </row>
    <row r="3" spans="1:2" ht="21.75" customHeight="1">
      <c r="A3" s="11"/>
      <c r="B3" s="12" t="s">
        <v>85</v>
      </c>
    </row>
    <row r="4" spans="1:2" ht="24.75" customHeight="1">
      <c r="A4" s="13" t="s">
        <v>1310</v>
      </c>
      <c r="B4" s="14" t="s">
        <v>55</v>
      </c>
    </row>
    <row r="5" spans="1:2" ht="24.75" customHeight="1">
      <c r="A5" s="15" t="s">
        <v>1558</v>
      </c>
      <c r="B5" s="16">
        <f>SUM(B6:B13)</f>
        <v>336260</v>
      </c>
    </row>
    <row r="6" spans="1:2" ht="24.75" customHeight="1">
      <c r="A6" s="15" t="s">
        <v>1559</v>
      </c>
      <c r="B6" s="17">
        <v>289260</v>
      </c>
    </row>
    <row r="7" spans="1:2" ht="24.75" customHeight="1">
      <c r="A7" s="15" t="s">
        <v>1560</v>
      </c>
      <c r="B7" s="17">
        <v>6679</v>
      </c>
    </row>
    <row r="8" spans="1:2" ht="24.75" customHeight="1">
      <c r="A8" s="15" t="s">
        <v>1561</v>
      </c>
      <c r="B8" s="17">
        <v>681</v>
      </c>
    </row>
    <row r="9" spans="1:2" ht="24.75" customHeight="1">
      <c r="A9" s="15" t="s">
        <v>1562</v>
      </c>
      <c r="B9" s="17">
        <v>17338</v>
      </c>
    </row>
    <row r="10" spans="1:2" ht="24.75" customHeight="1">
      <c r="A10" s="15" t="s">
        <v>1563</v>
      </c>
      <c r="B10" s="17">
        <v>19348</v>
      </c>
    </row>
    <row r="11" spans="1:2" ht="24.75" customHeight="1">
      <c r="A11" s="15" t="s">
        <v>1564</v>
      </c>
      <c r="B11" s="17">
        <v>996</v>
      </c>
    </row>
    <row r="12" spans="1:2" ht="24.75" customHeight="1">
      <c r="A12" s="15" t="s">
        <v>1565</v>
      </c>
      <c r="B12" s="17">
        <v>1669</v>
      </c>
    </row>
    <row r="13" spans="1:2" ht="27.75" customHeight="1">
      <c r="A13" s="15" t="s">
        <v>1566</v>
      </c>
      <c r="B13" s="17">
        <v>289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5" sqref="A5:I32"/>
    </sheetView>
  </sheetViews>
  <sheetFormatPr defaultColWidth="9.00390625" defaultRowHeight="14.25"/>
  <sheetData>
    <row r="1" ht="14.25">
      <c r="A1" s="1">
        <v>21</v>
      </c>
    </row>
    <row r="2" ht="12" customHeight="1">
      <c r="A2" s="2" t="s">
        <v>1401</v>
      </c>
    </row>
    <row r="3" spans="1:9" ht="26.25">
      <c r="A3" s="3" t="s">
        <v>1567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1401</v>
      </c>
    </row>
    <row r="5" spans="1:9" ht="14.25" customHeight="1">
      <c r="A5" s="5" t="s">
        <v>1568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6"/>
      <c r="B33" s="6"/>
      <c r="C33" s="6"/>
      <c r="D33" s="6"/>
      <c r="E33" s="6"/>
      <c r="F33" s="6"/>
      <c r="G33" s="6"/>
      <c r="H33" s="6"/>
      <c r="I33" s="6"/>
    </row>
    <row r="34" spans="1:9" ht="18.75">
      <c r="A34" s="6"/>
      <c r="B34" s="6"/>
      <c r="C34" s="6"/>
      <c r="D34" s="6"/>
      <c r="E34" s="6"/>
      <c r="F34" s="6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75">
      <c r="A36" s="6"/>
      <c r="B36" s="6"/>
      <c r="C36" s="6"/>
      <c r="D36" s="6"/>
      <c r="E36" s="6"/>
      <c r="F36" s="6"/>
      <c r="G36" s="6"/>
      <c r="H36" s="6"/>
      <c r="I36" s="6"/>
    </row>
    <row r="37" spans="1:9" ht="18.75">
      <c r="A37" s="6"/>
      <c r="B37" s="6"/>
      <c r="C37" s="6"/>
      <c r="D37" s="6"/>
      <c r="E37" s="6"/>
      <c r="F37" s="6"/>
      <c r="G37" s="6"/>
      <c r="H37" s="6"/>
      <c r="I37" s="6"/>
    </row>
    <row r="38" spans="1:9" ht="18.75">
      <c r="A38" s="6"/>
      <c r="B38" s="6"/>
      <c r="C38" s="6"/>
      <c r="D38" s="6"/>
      <c r="E38" s="6"/>
      <c r="F38" s="6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</sheetData>
  <sheetProtection/>
  <mergeCells count="2">
    <mergeCell ref="A3:I3"/>
    <mergeCell ref="A5:I32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5" sqref="A5:I30"/>
    </sheetView>
  </sheetViews>
  <sheetFormatPr defaultColWidth="9.00390625" defaultRowHeight="14.25"/>
  <sheetData>
    <row r="1" ht="14.25">
      <c r="A1" s="1">
        <v>22</v>
      </c>
    </row>
    <row r="2" ht="12" customHeight="1">
      <c r="A2" s="2" t="s">
        <v>1401</v>
      </c>
    </row>
    <row r="3" spans="1:9" ht="26.25">
      <c r="A3" s="3" t="s">
        <v>1569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1401</v>
      </c>
    </row>
    <row r="5" spans="1:9" ht="14.25" customHeight="1">
      <c r="A5" s="5" t="s">
        <v>1570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</sheetData>
  <sheetProtection/>
  <mergeCells count="2">
    <mergeCell ref="A3:I3"/>
    <mergeCell ref="A5:I30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F26" sqref="F26"/>
    </sheetView>
  </sheetViews>
  <sheetFormatPr defaultColWidth="9.00390625" defaultRowHeight="14.25"/>
  <sheetData>
    <row r="1" ht="14.25">
      <c r="A1" s="1">
        <v>23</v>
      </c>
    </row>
    <row r="2" ht="12" customHeight="1">
      <c r="A2" s="2" t="s">
        <v>1401</v>
      </c>
    </row>
    <row r="3" spans="1:9" ht="26.25">
      <c r="A3" s="3" t="s">
        <v>1571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1401</v>
      </c>
    </row>
    <row r="5" spans="1:9" ht="14.25" customHeight="1">
      <c r="A5" s="5" t="s">
        <v>1572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8.75">
      <c r="A25" s="6"/>
      <c r="B25" s="6"/>
      <c r="C25" s="6"/>
      <c r="D25" s="6"/>
      <c r="E25" s="6"/>
      <c r="F25" s="6"/>
      <c r="G25" s="6"/>
      <c r="H25" s="6"/>
      <c r="I25" s="6"/>
    </row>
    <row r="26" spans="1:9" ht="18.75">
      <c r="A26" s="6"/>
      <c r="B26" s="6"/>
      <c r="C26" s="6"/>
      <c r="D26" s="6"/>
      <c r="E26" s="6"/>
      <c r="F26" s="6"/>
      <c r="G26" s="6"/>
      <c r="H26" s="6"/>
      <c r="I26" s="6"/>
    </row>
    <row r="27" spans="1:9" ht="18.75">
      <c r="A27" s="6"/>
      <c r="B27" s="6"/>
      <c r="C27" s="6"/>
      <c r="D27" s="6"/>
      <c r="E27" s="6"/>
      <c r="F27" s="6"/>
      <c r="G27" s="6"/>
      <c r="H27" s="6"/>
      <c r="I27" s="6"/>
    </row>
    <row r="28" spans="1:8" ht="18.75">
      <c r="A28" s="7"/>
      <c r="B28" s="7"/>
      <c r="C28" s="7"/>
      <c r="D28" s="7"/>
      <c r="E28" s="7"/>
      <c r="F28" s="7"/>
      <c r="G28" s="7"/>
      <c r="H28" s="7"/>
    </row>
    <row r="29" spans="1:8" ht="18.75">
      <c r="A29" s="7"/>
      <c r="B29" s="7"/>
      <c r="C29" s="7"/>
      <c r="D29" s="7"/>
      <c r="E29" s="7"/>
      <c r="F29" s="7"/>
      <c r="G29" s="7"/>
      <c r="H29" s="7"/>
    </row>
    <row r="30" spans="1:8" ht="18.75">
      <c r="A30" s="7"/>
      <c r="B30" s="7"/>
      <c r="C30" s="7"/>
      <c r="D30" s="7"/>
      <c r="E30" s="7"/>
      <c r="F30" s="7"/>
      <c r="G30" s="7"/>
      <c r="H30" s="7"/>
    </row>
  </sheetData>
  <sheetProtection/>
  <mergeCells count="2">
    <mergeCell ref="A3:I3"/>
    <mergeCell ref="A5:I2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view="pageBreakPreview" zoomScaleSheetLayoutView="100" workbookViewId="0" topLeftCell="A25">
      <selection activeCell="G1" sqref="G1:Z65536"/>
    </sheetView>
  </sheetViews>
  <sheetFormatPr defaultColWidth="9.125" defaultRowHeight="14.25"/>
  <cols>
    <col min="1" max="1" width="29.00390625" style="191" customWidth="1"/>
    <col min="2" max="2" width="12.375" style="192" customWidth="1"/>
    <col min="3" max="3" width="14.125" style="192" customWidth="1"/>
    <col min="4" max="4" width="11.625" style="194" customWidth="1"/>
    <col min="5" max="5" width="11.875" style="192" customWidth="1"/>
    <col min="6" max="6" width="13.50390625" style="206" customWidth="1"/>
    <col min="7" max="234" width="9.125" style="192" customWidth="1"/>
    <col min="235" max="16384" width="9.125" style="192" customWidth="1"/>
  </cols>
  <sheetData>
    <row r="1" spans="1:6" s="205" customFormat="1" ht="14.25">
      <c r="A1" s="207" t="s">
        <v>84</v>
      </c>
      <c r="D1" s="208"/>
      <c r="F1" s="209"/>
    </row>
    <row r="2" spans="1:6" s="205" customFormat="1" ht="33.75" customHeight="1">
      <c r="A2" s="210" t="s">
        <v>4</v>
      </c>
      <c r="B2" s="210"/>
      <c r="C2" s="210"/>
      <c r="D2" s="210"/>
      <c r="E2" s="210"/>
      <c r="F2" s="210"/>
    </row>
    <row r="3" spans="1:6" ht="16.5" customHeight="1">
      <c r="A3" s="211" t="s">
        <v>85</v>
      </c>
      <c r="B3" s="211"/>
      <c r="C3" s="211"/>
      <c r="D3" s="211"/>
      <c r="E3" s="211"/>
      <c r="F3" s="211"/>
    </row>
    <row r="4" spans="1:6" s="188" customFormat="1" ht="34.5" customHeight="1">
      <c r="A4" s="128" t="s">
        <v>51</v>
      </c>
      <c r="B4" s="128" t="s">
        <v>52</v>
      </c>
      <c r="C4" s="128" t="s">
        <v>53</v>
      </c>
      <c r="D4" s="65" t="s">
        <v>54</v>
      </c>
      <c r="E4" s="77" t="s">
        <v>55</v>
      </c>
      <c r="F4" s="129" t="s">
        <v>56</v>
      </c>
    </row>
    <row r="5" spans="1:6" ht="26.25" customHeight="1">
      <c r="A5" s="130" t="s">
        <v>86</v>
      </c>
      <c r="B5" s="140">
        <v>41522</v>
      </c>
      <c r="C5" s="140">
        <v>35036</v>
      </c>
      <c r="D5" s="140">
        <v>47025</v>
      </c>
      <c r="E5" s="202">
        <v>46932</v>
      </c>
      <c r="F5" s="203">
        <f aca="true" t="shared" si="0" ref="F5:F19">(E5-B5)/B5*100</f>
        <v>13.029237512643899</v>
      </c>
    </row>
    <row r="6" spans="1:6" ht="26.25" customHeight="1">
      <c r="A6" s="130" t="s">
        <v>87</v>
      </c>
      <c r="B6" s="140">
        <v>423</v>
      </c>
      <c r="C6" s="140">
        <v>383</v>
      </c>
      <c r="D6" s="140">
        <v>370</v>
      </c>
      <c r="E6" s="202">
        <v>370</v>
      </c>
      <c r="F6" s="203">
        <f t="shared" si="0"/>
        <v>-12.529550827423167</v>
      </c>
    </row>
    <row r="7" spans="1:6" ht="26.25" customHeight="1">
      <c r="A7" s="130" t="s">
        <v>88</v>
      </c>
      <c r="B7" s="140">
        <v>23897</v>
      </c>
      <c r="C7" s="140">
        <v>19441</v>
      </c>
      <c r="D7" s="140">
        <v>24358</v>
      </c>
      <c r="E7" s="202">
        <v>24358</v>
      </c>
      <c r="F7" s="203">
        <f t="shared" si="0"/>
        <v>1.9291124408921623</v>
      </c>
    </row>
    <row r="8" spans="1:6" ht="26.25" customHeight="1">
      <c r="A8" s="130" t="s">
        <v>89</v>
      </c>
      <c r="B8" s="140">
        <v>50454</v>
      </c>
      <c r="C8" s="140">
        <v>51890</v>
      </c>
      <c r="D8" s="140">
        <v>53974</v>
      </c>
      <c r="E8" s="202">
        <v>53740</v>
      </c>
      <c r="F8" s="203">
        <f t="shared" si="0"/>
        <v>6.5128632021247075</v>
      </c>
    </row>
    <row r="9" spans="1:6" ht="26.25" customHeight="1">
      <c r="A9" s="130" t="s">
        <v>90</v>
      </c>
      <c r="B9" s="140">
        <v>4641</v>
      </c>
      <c r="C9" s="140">
        <v>3962</v>
      </c>
      <c r="D9" s="140">
        <v>5350</v>
      </c>
      <c r="E9" s="202">
        <v>5337</v>
      </c>
      <c r="F9" s="203">
        <f t="shared" si="0"/>
        <v>14.996767937944409</v>
      </c>
    </row>
    <row r="10" spans="1:6" ht="26.25" customHeight="1">
      <c r="A10" s="130" t="s">
        <v>91</v>
      </c>
      <c r="B10" s="140">
        <v>2900</v>
      </c>
      <c r="C10" s="140">
        <v>1967</v>
      </c>
      <c r="D10" s="140">
        <v>3064</v>
      </c>
      <c r="E10" s="202">
        <v>2989</v>
      </c>
      <c r="F10" s="203">
        <f t="shared" si="0"/>
        <v>3.0689655172413794</v>
      </c>
    </row>
    <row r="11" spans="1:6" ht="26.25" customHeight="1">
      <c r="A11" s="130" t="s">
        <v>92</v>
      </c>
      <c r="B11" s="140">
        <v>23681</v>
      </c>
      <c r="C11" s="140">
        <v>9845</v>
      </c>
      <c r="D11" s="140">
        <v>22200</v>
      </c>
      <c r="E11" s="202">
        <v>22068</v>
      </c>
      <c r="F11" s="203">
        <f t="shared" si="0"/>
        <v>-6.811367763185676</v>
      </c>
    </row>
    <row r="12" spans="1:6" ht="26.25" customHeight="1">
      <c r="A12" s="130" t="s">
        <v>93</v>
      </c>
      <c r="B12" s="140">
        <v>22640</v>
      </c>
      <c r="C12" s="140">
        <v>10659</v>
      </c>
      <c r="D12" s="140">
        <v>29491</v>
      </c>
      <c r="E12" s="202">
        <v>29408</v>
      </c>
      <c r="F12" s="203">
        <f t="shared" si="0"/>
        <v>29.89399293286219</v>
      </c>
    </row>
    <row r="13" spans="1:6" ht="26.25" customHeight="1">
      <c r="A13" s="130" t="s">
        <v>94</v>
      </c>
      <c r="B13" s="140">
        <v>1574</v>
      </c>
      <c r="C13" s="140">
        <v>836</v>
      </c>
      <c r="D13" s="140">
        <v>1024</v>
      </c>
      <c r="E13" s="202">
        <v>1024</v>
      </c>
      <c r="F13" s="203">
        <f t="shared" si="0"/>
        <v>-34.9428208386277</v>
      </c>
    </row>
    <row r="14" spans="1:6" ht="26.25" customHeight="1">
      <c r="A14" s="130" t="s">
        <v>95</v>
      </c>
      <c r="B14" s="140">
        <v>39276</v>
      </c>
      <c r="C14" s="140">
        <v>24533</v>
      </c>
      <c r="D14" s="140">
        <v>56114</v>
      </c>
      <c r="E14" s="202">
        <v>53319</v>
      </c>
      <c r="F14" s="203">
        <f t="shared" si="0"/>
        <v>35.754659333944396</v>
      </c>
    </row>
    <row r="15" spans="1:6" ht="26.25" customHeight="1">
      <c r="A15" s="130" t="s">
        <v>96</v>
      </c>
      <c r="B15" s="140">
        <v>10461</v>
      </c>
      <c r="C15" s="140">
        <v>9217</v>
      </c>
      <c r="D15" s="140">
        <v>18218</v>
      </c>
      <c r="E15" s="202">
        <v>17618</v>
      </c>
      <c r="F15" s="203">
        <f t="shared" si="0"/>
        <v>68.41602141286684</v>
      </c>
    </row>
    <row r="16" spans="1:6" ht="26.25" customHeight="1">
      <c r="A16" s="130" t="s">
        <v>97</v>
      </c>
      <c r="B16" s="140">
        <v>344</v>
      </c>
      <c r="C16" s="140">
        <v>411</v>
      </c>
      <c r="D16" s="140">
        <v>481</v>
      </c>
      <c r="E16" s="202">
        <v>439</v>
      </c>
      <c r="F16" s="203">
        <f t="shared" si="0"/>
        <v>27.61627906976744</v>
      </c>
    </row>
    <row r="17" spans="1:6" ht="26.25" customHeight="1">
      <c r="A17" s="130" t="s">
        <v>98</v>
      </c>
      <c r="B17" s="140">
        <v>5078</v>
      </c>
      <c r="C17" s="140">
        <v>3747</v>
      </c>
      <c r="D17" s="140">
        <v>5793</v>
      </c>
      <c r="E17" s="202">
        <v>5323</v>
      </c>
      <c r="F17" s="203">
        <f t="shared" si="0"/>
        <v>4.824734147302087</v>
      </c>
    </row>
    <row r="18" spans="1:6" ht="26.25" customHeight="1">
      <c r="A18" s="130" t="s">
        <v>99</v>
      </c>
      <c r="B18" s="140">
        <v>2510</v>
      </c>
      <c r="C18" s="140"/>
      <c r="D18" s="140">
        <v>1765</v>
      </c>
      <c r="E18" s="202">
        <v>1176</v>
      </c>
      <c r="F18" s="203">
        <f t="shared" si="0"/>
        <v>-53.147410358565736</v>
      </c>
    </row>
    <row r="19" spans="1:6" ht="26.25" customHeight="1">
      <c r="A19" s="130" t="s">
        <v>100</v>
      </c>
      <c r="B19" s="140"/>
      <c r="C19" s="140"/>
      <c r="D19" s="140"/>
      <c r="E19" s="202"/>
      <c r="F19" s="203"/>
    </row>
    <row r="20" spans="1:6" ht="26.25" customHeight="1">
      <c r="A20" s="130" t="s">
        <v>101</v>
      </c>
      <c r="B20" s="140"/>
      <c r="C20" s="140"/>
      <c r="D20" s="140"/>
      <c r="E20" s="202"/>
      <c r="F20" s="203"/>
    </row>
    <row r="21" spans="1:6" ht="26.25" customHeight="1">
      <c r="A21" s="130" t="s">
        <v>102</v>
      </c>
      <c r="B21" s="140">
        <v>72</v>
      </c>
      <c r="C21" s="140">
        <v>60</v>
      </c>
      <c r="D21" s="140">
        <v>105</v>
      </c>
      <c r="E21" s="202">
        <v>105</v>
      </c>
      <c r="F21" s="203">
        <f aca="true" t="shared" si="1" ref="F21:F25">(E21-B21)/B21*100</f>
        <v>45.83333333333333</v>
      </c>
    </row>
    <row r="22" spans="1:6" ht="26.25" customHeight="1">
      <c r="A22" s="130" t="s">
        <v>103</v>
      </c>
      <c r="B22" s="140">
        <v>60</v>
      </c>
      <c r="C22" s="140"/>
      <c r="D22" s="140"/>
      <c r="E22" s="202"/>
      <c r="F22" s="203">
        <f t="shared" si="1"/>
        <v>-100</v>
      </c>
    </row>
    <row r="23" spans="1:6" ht="26.25" customHeight="1">
      <c r="A23" s="130" t="s">
        <v>104</v>
      </c>
      <c r="B23" s="140">
        <v>30</v>
      </c>
      <c r="C23" s="140"/>
      <c r="D23" s="140">
        <v>29</v>
      </c>
      <c r="E23" s="202">
        <v>29</v>
      </c>
      <c r="F23" s="203">
        <f t="shared" si="1"/>
        <v>-3.3333333333333335</v>
      </c>
    </row>
    <row r="24" spans="1:6" ht="26.25" customHeight="1">
      <c r="A24" s="130" t="s">
        <v>105</v>
      </c>
      <c r="B24" s="140">
        <v>11</v>
      </c>
      <c r="C24" s="140"/>
      <c r="D24" s="140">
        <v>604</v>
      </c>
      <c r="E24" s="202">
        <v>604</v>
      </c>
      <c r="F24" s="203">
        <f t="shared" si="1"/>
        <v>5390.909090909091</v>
      </c>
    </row>
    <row r="25" spans="1:6" ht="26.25" customHeight="1">
      <c r="A25" s="130" t="s">
        <v>106</v>
      </c>
      <c r="B25" s="140">
        <v>15</v>
      </c>
      <c r="C25" s="140"/>
      <c r="D25" s="140">
        <v>10</v>
      </c>
      <c r="E25" s="202">
        <v>10</v>
      </c>
      <c r="F25" s="203">
        <f t="shared" si="1"/>
        <v>-33.33333333333333</v>
      </c>
    </row>
    <row r="26" spans="1:6" ht="26.25" customHeight="1">
      <c r="A26" s="130" t="s">
        <v>107</v>
      </c>
      <c r="B26" s="140">
        <v>0</v>
      </c>
      <c r="C26" s="140">
        <v>3560</v>
      </c>
      <c r="D26" s="140"/>
      <c r="E26" s="202"/>
      <c r="F26" s="203"/>
    </row>
    <row r="27" spans="1:6" ht="26.25" customHeight="1">
      <c r="A27" s="130" t="s">
        <v>108</v>
      </c>
      <c r="B27" s="140">
        <v>3154</v>
      </c>
      <c r="C27" s="140">
        <v>6453</v>
      </c>
      <c r="D27" s="140">
        <v>1574</v>
      </c>
      <c r="E27" s="202">
        <v>554</v>
      </c>
      <c r="F27" s="203">
        <f aca="true" t="shared" si="2" ref="F27:F37">(E27-B27)/B27*100</f>
        <v>-82.43500317057705</v>
      </c>
    </row>
    <row r="28" spans="1:6" ht="26.25" customHeight="1">
      <c r="A28" s="212" t="s">
        <v>109</v>
      </c>
      <c r="B28" s="140">
        <f>SUM(B5:B27)</f>
        <v>232743</v>
      </c>
      <c r="C28" s="140">
        <f>SUM(C5:C27)</f>
        <v>182000</v>
      </c>
      <c r="D28" s="140">
        <f>SUM(D5:D27)</f>
        <v>271549</v>
      </c>
      <c r="E28" s="140">
        <f>SUM(E5:E27)</f>
        <v>265403</v>
      </c>
      <c r="F28" s="203">
        <f t="shared" si="2"/>
        <v>14.032645450131689</v>
      </c>
    </row>
    <row r="29" spans="1:6" ht="26.25" customHeight="1">
      <c r="A29" s="212"/>
      <c r="B29" s="140"/>
      <c r="C29" s="140"/>
      <c r="D29" s="140"/>
      <c r="E29" s="202"/>
      <c r="F29" s="203"/>
    </row>
    <row r="30" spans="1:6" ht="26.25" customHeight="1">
      <c r="A30" s="71" t="s">
        <v>110</v>
      </c>
      <c r="B30" s="32"/>
      <c r="C30" s="16"/>
      <c r="D30" s="140"/>
      <c r="E30" s="202"/>
      <c r="F30" s="203"/>
    </row>
    <row r="31" spans="1:6" ht="26.25" customHeight="1">
      <c r="A31" s="213" t="s">
        <v>111</v>
      </c>
      <c r="B31" s="32">
        <v>15124</v>
      </c>
      <c r="C31" s="16"/>
      <c r="D31" s="140"/>
      <c r="E31" s="202">
        <v>14521</v>
      </c>
      <c r="F31" s="203">
        <f t="shared" si="2"/>
        <v>-3.9870404654853213</v>
      </c>
    </row>
    <row r="32" spans="1:6" ht="26.25" customHeight="1">
      <c r="A32" s="213" t="s">
        <v>112</v>
      </c>
      <c r="B32" s="32">
        <v>9900</v>
      </c>
      <c r="C32" s="16"/>
      <c r="D32" s="140"/>
      <c r="E32" s="202">
        <v>42217</v>
      </c>
      <c r="F32" s="203">
        <f t="shared" si="2"/>
        <v>326.4343434343434</v>
      </c>
    </row>
    <row r="33" spans="1:6" ht="26.25" customHeight="1">
      <c r="A33" s="213" t="s">
        <v>113</v>
      </c>
      <c r="B33" s="32"/>
      <c r="C33" s="16"/>
      <c r="D33" s="140"/>
      <c r="E33" s="202"/>
      <c r="F33" s="203"/>
    </row>
    <row r="34" spans="1:6" ht="26.25" customHeight="1">
      <c r="A34" s="213" t="s">
        <v>114</v>
      </c>
      <c r="B34" s="32"/>
      <c r="C34" s="16"/>
      <c r="D34" s="140"/>
      <c r="E34" s="202"/>
      <c r="F34" s="203"/>
    </row>
    <row r="35" spans="1:6" ht="26.25" customHeight="1">
      <c r="A35" s="213" t="s">
        <v>115</v>
      </c>
      <c r="B35" s="32">
        <v>18918</v>
      </c>
      <c r="C35" s="16"/>
      <c r="D35" s="140"/>
      <c r="E35" s="202">
        <v>6146</v>
      </c>
      <c r="F35" s="203">
        <f t="shared" si="2"/>
        <v>-67.51242203192727</v>
      </c>
    </row>
    <row r="36" spans="1:6" ht="26.25" customHeight="1">
      <c r="A36" s="213" t="s">
        <v>116</v>
      </c>
      <c r="B36" s="32"/>
      <c r="C36" s="16"/>
      <c r="D36" s="202"/>
      <c r="E36" s="202"/>
      <c r="F36" s="203"/>
    </row>
    <row r="37" spans="1:6" ht="26.25" customHeight="1">
      <c r="A37" s="134" t="s">
        <v>117</v>
      </c>
      <c r="B37" s="16">
        <f>B28+B30+B31+B32+B33+B34+B35+B36</f>
        <v>276685</v>
      </c>
      <c r="C37" s="16">
        <f>C28+C30+C31+C32+C33+C34+C35+C36</f>
        <v>182000</v>
      </c>
      <c r="D37" s="16">
        <f>D28+D30+D31+D32+D33+D34+D35+D36</f>
        <v>271549</v>
      </c>
      <c r="E37" s="16">
        <f>E28+E30+E31+E32+E33+E34+E35+E36</f>
        <v>328287</v>
      </c>
      <c r="F37" s="203">
        <f t="shared" si="2"/>
        <v>18.65008945190379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2">
    <mergeCell ref="A2:F2"/>
    <mergeCell ref="A3:F3"/>
  </mergeCells>
  <printOptions gridLines="1" horizontalCentered="1"/>
  <pageMargins left="0.23999999999999996" right="0.23999999999999996" top="0.28" bottom="0.39" header="0" footer="0"/>
  <pageSetup blackAndWhite="1" horizontalDpi="600" verticalDpi="600" orientation="portrait" paperSize="9" scale="7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Z1387"/>
  <sheetViews>
    <sheetView showGridLines="0" showZeros="0" view="pageBreakPreview" zoomScaleSheetLayoutView="100" workbookViewId="0" topLeftCell="A1">
      <selection activeCell="G1" sqref="G1:Q65536"/>
    </sheetView>
  </sheetViews>
  <sheetFormatPr defaultColWidth="9.125" defaultRowHeight="14.25"/>
  <cols>
    <col min="1" max="1" width="36.25390625" style="191" customWidth="1"/>
    <col min="2" max="2" width="12.375" style="192" customWidth="1"/>
    <col min="3" max="3" width="13.25390625" style="193" customWidth="1"/>
    <col min="4" max="4" width="14.125" style="194" customWidth="1"/>
    <col min="5" max="5" width="11.875" style="192" customWidth="1"/>
    <col min="6" max="6" width="13.50390625" style="195" customWidth="1"/>
    <col min="7" max="228" width="9.125" style="192" customWidth="1"/>
    <col min="229" max="16384" width="9.125" style="192" customWidth="1"/>
  </cols>
  <sheetData>
    <row r="1" ht="14.25">
      <c r="A1" s="196" t="s">
        <v>118</v>
      </c>
    </row>
    <row r="2" spans="1:6" ht="33.75" customHeight="1">
      <c r="A2" s="197" t="s">
        <v>119</v>
      </c>
      <c r="B2" s="197"/>
      <c r="C2" s="197"/>
      <c r="D2" s="197"/>
      <c r="E2" s="197"/>
      <c r="F2" s="197"/>
    </row>
    <row r="3" spans="1:6" ht="16.5" customHeight="1">
      <c r="A3" s="198"/>
      <c r="B3" s="198"/>
      <c r="C3" s="198"/>
      <c r="D3" s="198"/>
      <c r="F3" s="199" t="s">
        <v>85</v>
      </c>
    </row>
    <row r="4" spans="1:6" s="188" customFormat="1" ht="34.5" customHeight="1">
      <c r="A4" s="200" t="s">
        <v>51</v>
      </c>
      <c r="B4" s="128" t="s">
        <v>52</v>
      </c>
      <c r="C4" s="64" t="s">
        <v>53</v>
      </c>
      <c r="D4" s="65" t="s">
        <v>54</v>
      </c>
      <c r="E4" s="77" t="s">
        <v>55</v>
      </c>
      <c r="F4" s="201" t="s">
        <v>56</v>
      </c>
    </row>
    <row r="5" spans="1:6" ht="19.5" customHeight="1">
      <c r="A5" s="130" t="s">
        <v>120</v>
      </c>
      <c r="B5" s="140">
        <v>24895.86</v>
      </c>
      <c r="C5" s="140">
        <v>19911</v>
      </c>
      <c r="D5" s="202">
        <v>19911</v>
      </c>
      <c r="E5" s="202">
        <v>31429.02</v>
      </c>
      <c r="F5" s="203">
        <f>(B5-E5)/B5*100</f>
        <v>-26.241953481422208</v>
      </c>
    </row>
    <row r="6" spans="1:6" ht="19.5" customHeight="1">
      <c r="A6" s="130" t="s">
        <v>121</v>
      </c>
      <c r="B6" s="140">
        <v>919</v>
      </c>
      <c r="C6" s="140">
        <v>673</v>
      </c>
      <c r="D6" s="202">
        <v>673</v>
      </c>
      <c r="E6" s="202">
        <v>762</v>
      </c>
      <c r="F6" s="203">
        <f>(B6-E6)/B6*100</f>
        <v>17.08378672470076</v>
      </c>
    </row>
    <row r="7" spans="1:6" ht="19.5" customHeight="1">
      <c r="A7" s="133" t="s">
        <v>122</v>
      </c>
      <c r="B7" s="140">
        <v>462</v>
      </c>
      <c r="C7" s="140">
        <v>446</v>
      </c>
      <c r="D7" s="202">
        <v>446</v>
      </c>
      <c r="E7" s="202">
        <v>506</v>
      </c>
      <c r="F7" s="203">
        <f>(B7-E7)/B7*100</f>
        <v>-9.523809523809524</v>
      </c>
    </row>
    <row r="8" spans="1:6" ht="19.5" customHeight="1">
      <c r="A8" s="133" t="s">
        <v>123</v>
      </c>
      <c r="B8" s="140">
        <v>0</v>
      </c>
      <c r="C8" s="140">
        <v>0</v>
      </c>
      <c r="D8" s="202">
        <v>0</v>
      </c>
      <c r="E8" s="202">
        <v>0</v>
      </c>
      <c r="F8" s="203"/>
    </row>
    <row r="9" spans="1:6" ht="19.5" customHeight="1">
      <c r="A9" s="133" t="s">
        <v>124</v>
      </c>
      <c r="B9" s="140">
        <v>0</v>
      </c>
      <c r="C9" s="140">
        <v>0</v>
      </c>
      <c r="D9" s="202">
        <v>0</v>
      </c>
      <c r="E9" s="202">
        <v>0</v>
      </c>
      <c r="F9" s="203"/>
    </row>
    <row r="10" spans="1:6" ht="19.5" customHeight="1">
      <c r="A10" s="133" t="s">
        <v>125</v>
      </c>
      <c r="B10" s="140">
        <v>0</v>
      </c>
      <c r="C10" s="140">
        <v>15</v>
      </c>
      <c r="D10" s="202">
        <v>15</v>
      </c>
      <c r="E10" s="202">
        <v>0</v>
      </c>
      <c r="F10" s="203"/>
    </row>
    <row r="11" spans="1:6" ht="19.5" customHeight="1">
      <c r="A11" s="133" t="s">
        <v>126</v>
      </c>
      <c r="B11" s="140">
        <v>0</v>
      </c>
      <c r="C11" s="140">
        <v>0</v>
      </c>
      <c r="D11" s="202">
        <v>0</v>
      </c>
      <c r="E11" s="202">
        <v>0</v>
      </c>
      <c r="F11" s="203"/>
    </row>
    <row r="12" spans="1:6" ht="19.5" customHeight="1">
      <c r="A12" s="133" t="s">
        <v>127</v>
      </c>
      <c r="B12" s="140">
        <v>0</v>
      </c>
      <c r="C12" s="140">
        <v>0</v>
      </c>
      <c r="D12" s="202">
        <v>0</v>
      </c>
      <c r="E12" s="202">
        <v>0</v>
      </c>
      <c r="F12" s="203"/>
    </row>
    <row r="13" spans="1:6" ht="19.5" customHeight="1">
      <c r="A13" s="133" t="s">
        <v>128</v>
      </c>
      <c r="B13" s="140">
        <v>0</v>
      </c>
      <c r="C13" s="140">
        <v>0</v>
      </c>
      <c r="D13" s="202">
        <v>0</v>
      </c>
      <c r="E13" s="202">
        <v>0</v>
      </c>
      <c r="F13" s="203"/>
    </row>
    <row r="14" spans="1:6" ht="19.5" customHeight="1">
      <c r="A14" s="133" t="s">
        <v>129</v>
      </c>
      <c r="B14" s="140">
        <v>0</v>
      </c>
      <c r="C14" s="140">
        <v>0</v>
      </c>
      <c r="D14" s="202">
        <v>0</v>
      </c>
      <c r="E14" s="202">
        <v>0</v>
      </c>
      <c r="F14" s="203"/>
    </row>
    <row r="15" spans="1:6" ht="19.5" customHeight="1">
      <c r="A15" s="133" t="s">
        <v>130</v>
      </c>
      <c r="B15" s="140">
        <v>0</v>
      </c>
      <c r="C15" s="140">
        <v>0</v>
      </c>
      <c r="D15" s="202">
        <v>0</v>
      </c>
      <c r="E15" s="202">
        <v>0</v>
      </c>
      <c r="F15" s="203"/>
    </row>
    <row r="16" spans="1:6" ht="19.5" customHeight="1">
      <c r="A16" s="133" t="s">
        <v>131</v>
      </c>
      <c r="B16" s="140">
        <v>46</v>
      </c>
      <c r="C16" s="140">
        <v>51</v>
      </c>
      <c r="D16" s="202">
        <v>51</v>
      </c>
      <c r="E16" s="202">
        <v>53</v>
      </c>
      <c r="F16" s="203">
        <f>(B16-E16)/B16*100</f>
        <v>-15.217391304347828</v>
      </c>
    </row>
    <row r="17" spans="1:6" ht="19.5" customHeight="1">
      <c r="A17" s="133" t="s">
        <v>132</v>
      </c>
      <c r="B17" s="140">
        <v>411</v>
      </c>
      <c r="C17" s="140">
        <v>161</v>
      </c>
      <c r="D17" s="202">
        <v>161</v>
      </c>
      <c r="E17" s="202">
        <v>203</v>
      </c>
      <c r="F17" s="203">
        <f>(B17-E17)/B17*100</f>
        <v>50.60827250608273</v>
      </c>
    </row>
    <row r="18" spans="1:6" ht="19.5" customHeight="1">
      <c r="A18" s="130" t="s">
        <v>133</v>
      </c>
      <c r="B18" s="140">
        <v>636</v>
      </c>
      <c r="C18" s="140">
        <v>584</v>
      </c>
      <c r="D18" s="202">
        <v>584</v>
      </c>
      <c r="E18" s="202">
        <v>960</v>
      </c>
      <c r="F18" s="203">
        <f>(B18-E18)/B18*100</f>
        <v>-50.943396226415096</v>
      </c>
    </row>
    <row r="19" spans="1:6" ht="19.5" customHeight="1">
      <c r="A19" s="133" t="s">
        <v>122</v>
      </c>
      <c r="B19" s="140">
        <v>367</v>
      </c>
      <c r="C19" s="140">
        <v>360</v>
      </c>
      <c r="D19" s="202">
        <v>360</v>
      </c>
      <c r="E19" s="202">
        <v>464</v>
      </c>
      <c r="F19" s="203">
        <f>(B19-E19)/B19*100</f>
        <v>-26.430517711171664</v>
      </c>
    </row>
    <row r="20" spans="1:6" ht="19.5" customHeight="1">
      <c r="A20" s="133" t="s">
        <v>123</v>
      </c>
      <c r="B20" s="140">
        <v>0</v>
      </c>
      <c r="C20" s="140">
        <v>0</v>
      </c>
      <c r="D20" s="202">
        <v>0</v>
      </c>
      <c r="E20" s="202">
        <v>0</v>
      </c>
      <c r="F20" s="203"/>
    </row>
    <row r="21" spans="1:6" ht="19.5" customHeight="1">
      <c r="A21" s="133" t="s">
        <v>124</v>
      </c>
      <c r="B21" s="140">
        <v>0</v>
      </c>
      <c r="C21" s="140">
        <v>0</v>
      </c>
      <c r="D21" s="202">
        <v>0</v>
      </c>
      <c r="E21" s="202">
        <v>0</v>
      </c>
      <c r="F21" s="203"/>
    </row>
    <row r="22" spans="1:6" ht="19.5" customHeight="1">
      <c r="A22" s="133" t="s">
        <v>134</v>
      </c>
      <c r="B22" s="140">
        <v>0</v>
      </c>
      <c r="C22" s="140">
        <v>15</v>
      </c>
      <c r="D22" s="202">
        <v>15</v>
      </c>
      <c r="E22" s="202">
        <v>0</v>
      </c>
      <c r="F22" s="203"/>
    </row>
    <row r="23" spans="1:6" ht="19.5" customHeight="1">
      <c r="A23" s="133" t="s">
        <v>135</v>
      </c>
      <c r="B23" s="140">
        <v>0</v>
      </c>
      <c r="C23" s="140">
        <v>0</v>
      </c>
      <c r="D23" s="202">
        <v>0</v>
      </c>
      <c r="E23" s="202">
        <v>0</v>
      </c>
      <c r="F23" s="203"/>
    </row>
    <row r="24" spans="1:6" ht="19.5" customHeight="1">
      <c r="A24" s="133" t="s">
        <v>136</v>
      </c>
      <c r="B24" s="140">
        <v>0</v>
      </c>
      <c r="C24" s="140">
        <v>0</v>
      </c>
      <c r="D24" s="202">
        <v>0</v>
      </c>
      <c r="E24" s="202">
        <v>0</v>
      </c>
      <c r="F24" s="203"/>
    </row>
    <row r="25" spans="1:6" ht="19.5" customHeight="1">
      <c r="A25" s="133" t="s">
        <v>131</v>
      </c>
      <c r="B25" s="140">
        <v>35</v>
      </c>
      <c r="C25" s="140">
        <v>31</v>
      </c>
      <c r="D25" s="202">
        <v>31</v>
      </c>
      <c r="E25" s="202">
        <v>31</v>
      </c>
      <c r="F25" s="203">
        <f>(B25-E25)/B25*100</f>
        <v>11.428571428571429</v>
      </c>
    </row>
    <row r="26" spans="1:6" ht="19.5" customHeight="1">
      <c r="A26" s="133" t="s">
        <v>137</v>
      </c>
      <c r="B26" s="140">
        <v>234</v>
      </c>
      <c r="C26" s="140">
        <v>178</v>
      </c>
      <c r="D26" s="202">
        <v>178</v>
      </c>
      <c r="E26" s="202">
        <v>465</v>
      </c>
      <c r="F26" s="203">
        <f>(B26-E26)/B26*100</f>
        <v>-98.71794871794873</v>
      </c>
    </row>
    <row r="27" spans="1:6" ht="19.5" customHeight="1">
      <c r="A27" s="130" t="s">
        <v>138</v>
      </c>
      <c r="B27" s="140">
        <v>4711.55</v>
      </c>
      <c r="C27" s="140">
        <v>6468</v>
      </c>
      <c r="D27" s="202">
        <v>6468</v>
      </c>
      <c r="E27" s="202">
        <v>8414.42</v>
      </c>
      <c r="F27" s="203">
        <f>(B27-E27)/B27*100</f>
        <v>-78.59133406203902</v>
      </c>
    </row>
    <row r="28" spans="1:6" ht="19.5" customHeight="1">
      <c r="A28" s="133" t="s">
        <v>122</v>
      </c>
      <c r="B28" s="140">
        <v>1738.12</v>
      </c>
      <c r="C28" s="140">
        <v>3359</v>
      </c>
      <c r="D28" s="202">
        <v>3359</v>
      </c>
      <c r="E28" s="202">
        <v>2907</v>
      </c>
      <c r="F28" s="203">
        <f>(B28-E28)/B28*100</f>
        <v>-67.24967205946656</v>
      </c>
    </row>
    <row r="29" spans="1:6" ht="19.5" customHeight="1">
      <c r="A29" s="133" t="s">
        <v>123</v>
      </c>
      <c r="B29" s="140">
        <v>0</v>
      </c>
      <c r="C29" s="140">
        <v>625</v>
      </c>
      <c r="D29" s="202">
        <v>625</v>
      </c>
      <c r="E29" s="202">
        <v>0</v>
      </c>
      <c r="F29" s="203"/>
    </row>
    <row r="30" spans="1:6" ht="19.5" customHeight="1">
      <c r="A30" s="133" t="s">
        <v>124</v>
      </c>
      <c r="B30" s="140">
        <v>0</v>
      </c>
      <c r="C30" s="140">
        <v>0</v>
      </c>
      <c r="D30" s="202">
        <v>0</v>
      </c>
      <c r="E30" s="202">
        <v>0</v>
      </c>
      <c r="F30" s="203"/>
    </row>
    <row r="31" spans="1:6" ht="19.5" customHeight="1">
      <c r="A31" s="133" t="s">
        <v>139</v>
      </c>
      <c r="B31" s="140">
        <v>0</v>
      </c>
      <c r="C31" s="140">
        <v>0</v>
      </c>
      <c r="D31" s="202">
        <v>0</v>
      </c>
      <c r="E31" s="202">
        <v>0</v>
      </c>
      <c r="F31" s="203"/>
    </row>
    <row r="32" spans="1:6" ht="19.5" customHeight="1">
      <c r="A32" s="133" t="s">
        <v>140</v>
      </c>
      <c r="B32" s="140">
        <v>0</v>
      </c>
      <c r="C32" s="140">
        <v>0</v>
      </c>
      <c r="D32" s="202">
        <v>0</v>
      </c>
      <c r="E32" s="202">
        <v>0</v>
      </c>
      <c r="F32" s="203"/>
    </row>
    <row r="33" spans="1:6" ht="19.5" customHeight="1">
      <c r="A33" s="133" t="s">
        <v>141</v>
      </c>
      <c r="B33" s="140">
        <v>0</v>
      </c>
      <c r="C33" s="140">
        <v>0</v>
      </c>
      <c r="D33" s="202">
        <v>0</v>
      </c>
      <c r="E33" s="202">
        <v>0</v>
      </c>
      <c r="F33" s="203"/>
    </row>
    <row r="34" spans="1:6" ht="19.5" customHeight="1">
      <c r="A34" s="133" t="s">
        <v>142</v>
      </c>
      <c r="B34" s="140">
        <v>0</v>
      </c>
      <c r="C34" s="140">
        <v>20</v>
      </c>
      <c r="D34" s="202">
        <v>20</v>
      </c>
      <c r="E34" s="202">
        <v>0</v>
      </c>
      <c r="F34" s="203"/>
    </row>
    <row r="35" spans="1:6" ht="19.5" customHeight="1">
      <c r="A35" s="133" t="s">
        <v>143</v>
      </c>
      <c r="B35" s="140">
        <v>418</v>
      </c>
      <c r="C35" s="140">
        <v>307</v>
      </c>
      <c r="D35" s="202">
        <v>307</v>
      </c>
      <c r="E35" s="202">
        <v>404</v>
      </c>
      <c r="F35" s="203">
        <f>(B35-E35)/B35*100</f>
        <v>3.349282296650718</v>
      </c>
    </row>
    <row r="36" spans="1:6" ht="19.5" customHeight="1">
      <c r="A36" s="133" t="s">
        <v>144</v>
      </c>
      <c r="B36" s="140">
        <v>0</v>
      </c>
      <c r="C36" s="140">
        <v>0</v>
      </c>
      <c r="D36" s="202">
        <v>0</v>
      </c>
      <c r="E36" s="202">
        <v>0</v>
      </c>
      <c r="F36" s="203"/>
    </row>
    <row r="37" spans="1:6" ht="19.5" customHeight="1">
      <c r="A37" s="133" t="s">
        <v>131</v>
      </c>
      <c r="B37" s="140">
        <v>424.6</v>
      </c>
      <c r="C37" s="140">
        <v>460</v>
      </c>
      <c r="D37" s="202">
        <v>460</v>
      </c>
      <c r="E37" s="202">
        <v>460.4200000000001</v>
      </c>
      <c r="F37" s="203">
        <f>(B37-E37)/B37*100</f>
        <v>-8.436175223740001</v>
      </c>
    </row>
    <row r="38" spans="1:6" ht="19.5" customHeight="1">
      <c r="A38" s="133" t="s">
        <v>145</v>
      </c>
      <c r="B38" s="140">
        <v>2130.83</v>
      </c>
      <c r="C38" s="140">
        <v>1697</v>
      </c>
      <c r="D38" s="202">
        <v>1697</v>
      </c>
      <c r="E38" s="202">
        <v>4643</v>
      </c>
      <c r="F38" s="203">
        <f>(B38-E38)/B38*100</f>
        <v>-117.89631270443913</v>
      </c>
    </row>
    <row r="39" spans="1:6" ht="19.5" customHeight="1">
      <c r="A39" s="130" t="s">
        <v>146</v>
      </c>
      <c r="B39" s="140">
        <v>581</v>
      </c>
      <c r="C39" s="140">
        <v>540</v>
      </c>
      <c r="D39" s="202">
        <v>540</v>
      </c>
      <c r="E39" s="202">
        <v>697</v>
      </c>
      <c r="F39" s="203">
        <f>(B39-E39)/B39*100</f>
        <v>-19.965576592082616</v>
      </c>
    </row>
    <row r="40" spans="1:6" ht="19.5" customHeight="1">
      <c r="A40" s="133" t="s">
        <v>122</v>
      </c>
      <c r="B40" s="140">
        <v>252</v>
      </c>
      <c r="C40" s="140">
        <v>289</v>
      </c>
      <c r="D40" s="202">
        <v>289</v>
      </c>
      <c r="E40" s="202">
        <v>278</v>
      </c>
      <c r="F40" s="203">
        <f>(B40-E40)/B40*100</f>
        <v>-10.317460317460316</v>
      </c>
    </row>
    <row r="41" spans="1:6" ht="19.5" customHeight="1">
      <c r="A41" s="133" t="s">
        <v>123</v>
      </c>
      <c r="B41" s="140">
        <v>0</v>
      </c>
      <c r="C41" s="140">
        <v>0</v>
      </c>
      <c r="D41" s="202">
        <v>0</v>
      </c>
      <c r="E41" s="202">
        <v>0</v>
      </c>
      <c r="F41" s="203"/>
    </row>
    <row r="42" spans="1:6" ht="19.5" customHeight="1">
      <c r="A42" s="133" t="s">
        <v>124</v>
      </c>
      <c r="B42" s="140">
        <v>0</v>
      </c>
      <c r="C42" s="140">
        <v>0</v>
      </c>
      <c r="D42" s="202">
        <v>0</v>
      </c>
      <c r="E42" s="202">
        <v>0</v>
      </c>
      <c r="F42" s="203"/>
    </row>
    <row r="43" spans="1:6" ht="19.5" customHeight="1">
      <c r="A43" s="133" t="s">
        <v>147</v>
      </c>
      <c r="B43" s="140">
        <v>0</v>
      </c>
      <c r="C43" s="140">
        <v>0</v>
      </c>
      <c r="D43" s="202">
        <v>0</v>
      </c>
      <c r="E43" s="202">
        <v>0</v>
      </c>
      <c r="F43" s="203"/>
    </row>
    <row r="44" spans="1:6" ht="19.5" customHeight="1">
      <c r="A44" s="133" t="s">
        <v>148</v>
      </c>
      <c r="B44" s="140">
        <v>0</v>
      </c>
      <c r="C44" s="140">
        <v>0</v>
      </c>
      <c r="D44" s="202">
        <v>0</v>
      </c>
      <c r="E44" s="202">
        <v>0</v>
      </c>
      <c r="F44" s="203"/>
    </row>
    <row r="45" spans="1:6" ht="19.5" customHeight="1">
      <c r="A45" s="133" t="s">
        <v>149</v>
      </c>
      <c r="B45" s="140">
        <v>0</v>
      </c>
      <c r="C45" s="140">
        <v>0</v>
      </c>
      <c r="D45" s="202">
        <v>0</v>
      </c>
      <c r="E45" s="202">
        <v>0</v>
      </c>
      <c r="F45" s="203"/>
    </row>
    <row r="46" spans="1:6" ht="19.5" customHeight="1">
      <c r="A46" s="133" t="s">
        <v>150</v>
      </c>
      <c r="B46" s="140">
        <v>0</v>
      </c>
      <c r="C46" s="140">
        <v>0</v>
      </c>
      <c r="D46" s="202">
        <v>0</v>
      </c>
      <c r="E46" s="202">
        <v>0</v>
      </c>
      <c r="F46" s="203"/>
    </row>
    <row r="47" spans="1:6" ht="19.5" customHeight="1">
      <c r="A47" s="133" t="s">
        <v>151</v>
      </c>
      <c r="B47" s="140">
        <v>0</v>
      </c>
      <c r="C47" s="140">
        <v>0</v>
      </c>
      <c r="D47" s="202">
        <v>0</v>
      </c>
      <c r="E47" s="202">
        <v>0</v>
      </c>
      <c r="F47" s="203"/>
    </row>
    <row r="48" spans="1:6" ht="19.5" customHeight="1">
      <c r="A48" s="133" t="s">
        <v>152</v>
      </c>
      <c r="B48" s="140">
        <v>0</v>
      </c>
      <c r="C48" s="140">
        <v>0</v>
      </c>
      <c r="D48" s="202">
        <v>0</v>
      </c>
      <c r="E48" s="202">
        <v>0</v>
      </c>
      <c r="F48" s="203"/>
    </row>
    <row r="49" spans="1:6" ht="19.5" customHeight="1">
      <c r="A49" s="133" t="s">
        <v>131</v>
      </c>
      <c r="B49" s="140">
        <v>149</v>
      </c>
      <c r="C49" s="140">
        <v>163</v>
      </c>
      <c r="D49" s="202">
        <v>163</v>
      </c>
      <c r="E49" s="202">
        <v>163</v>
      </c>
      <c r="F49" s="203">
        <f>(B49-E49)/B49*100</f>
        <v>-9.395973154362416</v>
      </c>
    </row>
    <row r="50" spans="1:6" ht="19.5" customHeight="1">
      <c r="A50" s="133" t="s">
        <v>153</v>
      </c>
      <c r="B50" s="140">
        <v>180</v>
      </c>
      <c r="C50" s="140">
        <v>88</v>
      </c>
      <c r="D50" s="202">
        <v>88</v>
      </c>
      <c r="E50" s="202">
        <v>256</v>
      </c>
      <c r="F50" s="203">
        <f>(B50-E50)/B50*100</f>
        <v>-42.22222222222222</v>
      </c>
    </row>
    <row r="51" spans="1:6" ht="19.5" customHeight="1">
      <c r="A51" s="130" t="s">
        <v>154</v>
      </c>
      <c r="B51" s="140">
        <v>683</v>
      </c>
      <c r="C51" s="140">
        <v>572</v>
      </c>
      <c r="D51" s="202">
        <v>572</v>
      </c>
      <c r="E51" s="202">
        <v>553</v>
      </c>
      <c r="F51" s="203">
        <f>(B51-E51)/B51*100</f>
        <v>19.03367496339678</v>
      </c>
    </row>
    <row r="52" spans="1:6" ht="19.5" customHeight="1">
      <c r="A52" s="133" t="s">
        <v>122</v>
      </c>
      <c r="B52" s="140">
        <v>77</v>
      </c>
      <c r="C52" s="140">
        <v>91</v>
      </c>
      <c r="D52" s="202">
        <v>91</v>
      </c>
      <c r="E52" s="202">
        <v>93</v>
      </c>
      <c r="F52" s="203">
        <f>(B52-E52)/B52*100</f>
        <v>-20.77922077922078</v>
      </c>
    </row>
    <row r="53" spans="1:6" ht="19.5" customHeight="1">
      <c r="A53" s="133" t="s">
        <v>123</v>
      </c>
      <c r="B53" s="140">
        <v>0</v>
      </c>
      <c r="C53" s="140">
        <v>0</v>
      </c>
      <c r="D53" s="202">
        <v>0</v>
      </c>
      <c r="E53" s="202">
        <v>0</v>
      </c>
      <c r="F53" s="203"/>
    </row>
    <row r="54" spans="1:6" ht="19.5" customHeight="1">
      <c r="A54" s="133" t="s">
        <v>124</v>
      </c>
      <c r="B54" s="140">
        <v>0</v>
      </c>
      <c r="C54" s="140">
        <v>0</v>
      </c>
      <c r="D54" s="202">
        <v>0</v>
      </c>
      <c r="E54" s="202">
        <v>0</v>
      </c>
      <c r="F54" s="203"/>
    </row>
    <row r="55" spans="1:6" ht="19.5" customHeight="1">
      <c r="A55" s="133" t="s">
        <v>155</v>
      </c>
      <c r="B55" s="140">
        <v>0</v>
      </c>
      <c r="C55" s="140">
        <v>0</v>
      </c>
      <c r="D55" s="202">
        <v>0</v>
      </c>
      <c r="E55" s="202">
        <v>0</v>
      </c>
      <c r="F55" s="203"/>
    </row>
    <row r="56" spans="1:6" ht="19.5" customHeight="1">
      <c r="A56" s="133" t="s">
        <v>156</v>
      </c>
      <c r="B56" s="140">
        <v>0</v>
      </c>
      <c r="C56" s="140">
        <v>0</v>
      </c>
      <c r="D56" s="202">
        <v>0</v>
      </c>
      <c r="E56" s="202">
        <v>0</v>
      </c>
      <c r="F56" s="203"/>
    </row>
    <row r="57" spans="1:6" ht="19.5" customHeight="1">
      <c r="A57" s="133" t="s">
        <v>157</v>
      </c>
      <c r="B57" s="140">
        <v>0</v>
      </c>
      <c r="C57" s="140">
        <v>0</v>
      </c>
      <c r="D57" s="202">
        <v>0</v>
      </c>
      <c r="E57" s="202">
        <v>0</v>
      </c>
      <c r="F57" s="203"/>
    </row>
    <row r="58" spans="1:6" ht="19.5" customHeight="1">
      <c r="A58" s="133" t="s">
        <v>158</v>
      </c>
      <c r="B58" s="140">
        <v>0</v>
      </c>
      <c r="C58" s="140">
        <v>0</v>
      </c>
      <c r="D58" s="202">
        <v>0</v>
      </c>
      <c r="E58" s="202">
        <v>0</v>
      </c>
      <c r="F58" s="203"/>
    </row>
    <row r="59" spans="1:6" ht="19.5" customHeight="1">
      <c r="A59" s="133" t="s">
        <v>159</v>
      </c>
      <c r="B59" s="140">
        <v>0</v>
      </c>
      <c r="C59" s="140">
        <v>0</v>
      </c>
      <c r="D59" s="202">
        <v>0</v>
      </c>
      <c r="E59" s="202">
        <v>0</v>
      </c>
      <c r="F59" s="203"/>
    </row>
    <row r="60" spans="1:6" ht="19.5" customHeight="1">
      <c r="A60" s="133" t="s">
        <v>131</v>
      </c>
      <c r="B60" s="140">
        <v>114</v>
      </c>
      <c r="C60" s="140">
        <v>160</v>
      </c>
      <c r="D60" s="202">
        <v>160</v>
      </c>
      <c r="E60" s="202">
        <v>160</v>
      </c>
      <c r="F60" s="203">
        <f>(B60-E60)/B60*100</f>
        <v>-40.35087719298245</v>
      </c>
    </row>
    <row r="61" spans="1:6" ht="19.5" customHeight="1">
      <c r="A61" s="133" t="s">
        <v>160</v>
      </c>
      <c r="B61" s="140">
        <v>492</v>
      </c>
      <c r="C61" s="140">
        <v>321</v>
      </c>
      <c r="D61" s="202">
        <v>321</v>
      </c>
      <c r="E61" s="202">
        <v>300</v>
      </c>
      <c r="F61" s="203">
        <f>(B61-E61)/B61*100</f>
        <v>39.02439024390244</v>
      </c>
    </row>
    <row r="62" spans="1:6" ht="19.5" customHeight="1">
      <c r="A62" s="130" t="s">
        <v>161</v>
      </c>
      <c r="B62" s="140">
        <v>1247</v>
      </c>
      <c r="C62" s="140">
        <v>1736</v>
      </c>
      <c r="D62" s="202">
        <v>1736</v>
      </c>
      <c r="E62" s="202">
        <v>2108</v>
      </c>
      <c r="F62" s="203">
        <f>(B62-E62)/B62*100</f>
        <v>-69.0457097032879</v>
      </c>
    </row>
    <row r="63" spans="1:6" ht="19.5" customHeight="1">
      <c r="A63" s="133" t="s">
        <v>122</v>
      </c>
      <c r="B63" s="140">
        <v>369</v>
      </c>
      <c r="C63" s="140">
        <v>455</v>
      </c>
      <c r="D63" s="202">
        <v>455</v>
      </c>
      <c r="E63" s="202">
        <v>619</v>
      </c>
      <c r="F63" s="203">
        <f>(B63-E63)/B63*100</f>
        <v>-67.75067750677508</v>
      </c>
    </row>
    <row r="64" spans="1:6" ht="19.5" customHeight="1">
      <c r="A64" s="133" t="s">
        <v>123</v>
      </c>
      <c r="B64" s="140">
        <v>0</v>
      </c>
      <c r="C64" s="140">
        <v>0</v>
      </c>
      <c r="D64" s="202">
        <v>0</v>
      </c>
      <c r="E64" s="202">
        <v>0</v>
      </c>
      <c r="F64" s="203"/>
    </row>
    <row r="65" spans="1:6" ht="19.5" customHeight="1">
      <c r="A65" s="133" t="s">
        <v>124</v>
      </c>
      <c r="B65" s="140">
        <v>0</v>
      </c>
      <c r="C65" s="140">
        <v>0</v>
      </c>
      <c r="D65" s="202">
        <v>0</v>
      </c>
      <c r="E65" s="202">
        <v>0</v>
      </c>
      <c r="F65" s="203"/>
    </row>
    <row r="66" spans="1:6" ht="19.5" customHeight="1">
      <c r="A66" s="133" t="s">
        <v>162</v>
      </c>
      <c r="B66" s="140">
        <v>0</v>
      </c>
      <c r="C66" s="140">
        <v>0</v>
      </c>
      <c r="D66" s="202">
        <v>0</v>
      </c>
      <c r="E66" s="202">
        <v>0</v>
      </c>
      <c r="F66" s="203"/>
    </row>
    <row r="67" spans="1:6" ht="19.5" customHeight="1">
      <c r="A67" s="133" t="s">
        <v>163</v>
      </c>
      <c r="B67" s="140">
        <v>0</v>
      </c>
      <c r="C67" s="140">
        <v>0</v>
      </c>
      <c r="D67" s="202">
        <v>0</v>
      </c>
      <c r="E67" s="202">
        <v>0</v>
      </c>
      <c r="F67" s="203"/>
    </row>
    <row r="68" spans="1:6" ht="19.5" customHeight="1">
      <c r="A68" s="133" t="s">
        <v>164</v>
      </c>
      <c r="B68" s="140">
        <v>0</v>
      </c>
      <c r="C68" s="140">
        <v>0</v>
      </c>
      <c r="D68" s="202">
        <v>0</v>
      </c>
      <c r="E68" s="202">
        <v>0</v>
      </c>
      <c r="F68" s="203"/>
    </row>
    <row r="69" spans="1:6" ht="19.5" customHeight="1">
      <c r="A69" s="133" t="s">
        <v>165</v>
      </c>
      <c r="B69" s="140">
        <v>0</v>
      </c>
      <c r="C69" s="140">
        <v>0</v>
      </c>
      <c r="D69" s="202">
        <v>0</v>
      </c>
      <c r="E69" s="202">
        <v>0</v>
      </c>
      <c r="F69" s="203"/>
    </row>
    <row r="70" spans="1:6" ht="19.5" customHeight="1">
      <c r="A70" s="133" t="s">
        <v>166</v>
      </c>
      <c r="B70" s="140">
        <v>50</v>
      </c>
      <c r="C70" s="140">
        <v>50</v>
      </c>
      <c r="D70" s="202">
        <v>50</v>
      </c>
      <c r="E70" s="202">
        <v>50</v>
      </c>
      <c r="F70" s="203">
        <f>(B70-E70)/B70*100</f>
        <v>0</v>
      </c>
    </row>
    <row r="71" spans="1:6" ht="19.5" customHeight="1">
      <c r="A71" s="133" t="s">
        <v>131</v>
      </c>
      <c r="B71" s="140">
        <v>430</v>
      </c>
      <c r="C71" s="140">
        <v>917</v>
      </c>
      <c r="D71" s="202">
        <v>917</v>
      </c>
      <c r="E71" s="202">
        <v>873</v>
      </c>
      <c r="F71" s="203">
        <f>(B71-E71)/B71*100</f>
        <v>-103.02325581395348</v>
      </c>
    </row>
    <row r="72" spans="1:6" ht="19.5" customHeight="1">
      <c r="A72" s="133" t="s">
        <v>167</v>
      </c>
      <c r="B72" s="140">
        <v>398</v>
      </c>
      <c r="C72" s="140">
        <v>314</v>
      </c>
      <c r="D72" s="202">
        <v>314</v>
      </c>
      <c r="E72" s="202">
        <v>566</v>
      </c>
      <c r="F72" s="203">
        <f>(B72-E72)/B72*100</f>
        <v>-42.211055276381906</v>
      </c>
    </row>
    <row r="73" spans="1:6" ht="19.5" customHeight="1">
      <c r="A73" s="130" t="s">
        <v>168</v>
      </c>
      <c r="B73" s="140">
        <v>2045</v>
      </c>
      <c r="C73" s="140">
        <v>0</v>
      </c>
      <c r="D73" s="202">
        <v>0</v>
      </c>
      <c r="E73" s="202">
        <v>3004</v>
      </c>
      <c r="F73" s="203">
        <f>(B73-E73)/B73*100</f>
        <v>-46.89486552567237</v>
      </c>
    </row>
    <row r="74" spans="1:6" ht="19.5" customHeight="1">
      <c r="A74" s="133" t="s">
        <v>122</v>
      </c>
      <c r="B74" s="140">
        <v>0</v>
      </c>
      <c r="C74" s="140">
        <v>0</v>
      </c>
      <c r="D74" s="202">
        <v>0</v>
      </c>
      <c r="E74" s="202">
        <v>0</v>
      </c>
      <c r="F74" s="203"/>
    </row>
    <row r="75" spans="1:6" ht="19.5" customHeight="1">
      <c r="A75" s="133" t="s">
        <v>123</v>
      </c>
      <c r="B75" s="140">
        <v>0</v>
      </c>
      <c r="C75" s="140">
        <v>0</v>
      </c>
      <c r="D75" s="202">
        <v>0</v>
      </c>
      <c r="E75" s="202">
        <v>0</v>
      </c>
      <c r="F75" s="203"/>
    </row>
    <row r="76" spans="1:6" ht="19.5" customHeight="1">
      <c r="A76" s="133" t="s">
        <v>124</v>
      </c>
      <c r="B76" s="140">
        <v>0</v>
      </c>
      <c r="C76" s="140">
        <v>0</v>
      </c>
      <c r="D76" s="202">
        <v>0</v>
      </c>
      <c r="E76" s="202">
        <v>0</v>
      </c>
      <c r="F76" s="203"/>
    </row>
    <row r="77" spans="1:6" ht="19.5" customHeight="1">
      <c r="A77" s="133" t="s">
        <v>169</v>
      </c>
      <c r="B77" s="140">
        <v>0</v>
      </c>
      <c r="C77" s="140">
        <v>0</v>
      </c>
      <c r="D77" s="202">
        <v>0</v>
      </c>
      <c r="E77" s="202">
        <v>0</v>
      </c>
      <c r="F77" s="203"/>
    </row>
    <row r="78" spans="1:6" ht="19.5" customHeight="1">
      <c r="A78" s="133" t="s">
        <v>170</v>
      </c>
      <c r="B78" s="140">
        <v>0</v>
      </c>
      <c r="C78" s="140">
        <v>0</v>
      </c>
      <c r="D78" s="202">
        <v>0</v>
      </c>
      <c r="E78" s="202">
        <v>0</v>
      </c>
      <c r="F78" s="203"/>
    </row>
    <row r="79" spans="1:6" ht="19.5" customHeight="1">
      <c r="A79" s="133" t="s">
        <v>171</v>
      </c>
      <c r="B79" s="140">
        <v>0</v>
      </c>
      <c r="C79" s="140">
        <v>0</v>
      </c>
      <c r="D79" s="202">
        <v>0</v>
      </c>
      <c r="E79" s="202">
        <v>0</v>
      </c>
      <c r="F79" s="203"/>
    </row>
    <row r="80" spans="1:6" ht="19.5" customHeight="1">
      <c r="A80" s="133" t="s">
        <v>172</v>
      </c>
      <c r="B80" s="140">
        <v>0</v>
      </c>
      <c r="C80" s="140">
        <v>0</v>
      </c>
      <c r="D80" s="202">
        <v>0</v>
      </c>
      <c r="E80" s="202">
        <v>0</v>
      </c>
      <c r="F80" s="203"/>
    </row>
    <row r="81" spans="1:6" ht="19.5" customHeight="1">
      <c r="A81" s="133" t="s">
        <v>173</v>
      </c>
      <c r="B81" s="140">
        <v>0</v>
      </c>
      <c r="C81" s="140">
        <v>0</v>
      </c>
      <c r="D81" s="202">
        <v>0</v>
      </c>
      <c r="E81" s="202">
        <v>0</v>
      </c>
      <c r="F81" s="203"/>
    </row>
    <row r="82" spans="1:6" ht="19.5" customHeight="1">
      <c r="A82" s="133" t="s">
        <v>165</v>
      </c>
      <c r="B82" s="140">
        <v>0</v>
      </c>
      <c r="C82" s="140">
        <v>0</v>
      </c>
      <c r="D82" s="202">
        <v>0</v>
      </c>
      <c r="E82" s="202">
        <v>0</v>
      </c>
      <c r="F82" s="203"/>
    </row>
    <row r="83" spans="1:6" ht="19.5" customHeight="1">
      <c r="A83" s="133" t="s">
        <v>131</v>
      </c>
      <c r="B83" s="140">
        <v>0</v>
      </c>
      <c r="C83" s="140">
        <v>0</v>
      </c>
      <c r="D83" s="202">
        <v>0</v>
      </c>
      <c r="E83" s="202">
        <v>0</v>
      </c>
      <c r="F83" s="203"/>
    </row>
    <row r="84" spans="1:6" ht="19.5" customHeight="1">
      <c r="A84" s="133" t="s">
        <v>174</v>
      </c>
      <c r="B84" s="140">
        <v>2045</v>
      </c>
      <c r="C84" s="140">
        <v>0</v>
      </c>
      <c r="D84" s="202">
        <v>0</v>
      </c>
      <c r="E84" s="202">
        <v>3004</v>
      </c>
      <c r="F84" s="203">
        <f>(B84-E84)/B84*100</f>
        <v>-46.89486552567237</v>
      </c>
    </row>
    <row r="85" spans="1:6" ht="19.5" customHeight="1">
      <c r="A85" s="130" t="s">
        <v>175</v>
      </c>
      <c r="B85" s="140">
        <v>422</v>
      </c>
      <c r="C85" s="140">
        <v>313</v>
      </c>
      <c r="D85" s="202">
        <v>313</v>
      </c>
      <c r="E85" s="202">
        <v>375</v>
      </c>
      <c r="F85" s="203">
        <f>(B85-E85)/B85*100</f>
        <v>11.137440758293838</v>
      </c>
    </row>
    <row r="86" spans="1:6" ht="19.5" customHeight="1">
      <c r="A86" s="133" t="s">
        <v>122</v>
      </c>
      <c r="B86" s="140">
        <v>209</v>
      </c>
      <c r="C86" s="140">
        <v>168</v>
      </c>
      <c r="D86" s="202">
        <v>168</v>
      </c>
      <c r="E86" s="202">
        <v>161</v>
      </c>
      <c r="F86" s="203">
        <f>(B86-E86)/B86*100</f>
        <v>22.966507177033492</v>
      </c>
    </row>
    <row r="87" spans="1:6" ht="19.5" customHeight="1">
      <c r="A87" s="133" t="s">
        <v>123</v>
      </c>
      <c r="B87" s="140">
        <v>0</v>
      </c>
      <c r="C87" s="140">
        <v>0</v>
      </c>
      <c r="D87" s="202">
        <v>0</v>
      </c>
      <c r="E87" s="202">
        <v>0</v>
      </c>
      <c r="F87" s="203"/>
    </row>
    <row r="88" spans="1:6" ht="19.5" customHeight="1">
      <c r="A88" s="133" t="s">
        <v>124</v>
      </c>
      <c r="B88" s="140">
        <v>0</v>
      </c>
      <c r="C88" s="140">
        <v>0</v>
      </c>
      <c r="D88" s="202">
        <v>0</v>
      </c>
      <c r="E88" s="202">
        <v>0</v>
      </c>
      <c r="F88" s="203"/>
    </row>
    <row r="89" spans="1:6" ht="19.5" customHeight="1">
      <c r="A89" s="133" t="s">
        <v>176</v>
      </c>
      <c r="B89" s="140">
        <v>0</v>
      </c>
      <c r="C89" s="140">
        <v>0</v>
      </c>
      <c r="D89" s="202">
        <v>0</v>
      </c>
      <c r="E89" s="202">
        <v>0</v>
      </c>
      <c r="F89" s="203"/>
    </row>
    <row r="90" spans="1:6" ht="19.5" customHeight="1">
      <c r="A90" s="133" t="s">
        <v>177</v>
      </c>
      <c r="B90" s="140">
        <v>0</v>
      </c>
      <c r="C90" s="140">
        <v>0</v>
      </c>
      <c r="D90" s="202">
        <v>0</v>
      </c>
      <c r="E90" s="202">
        <v>0</v>
      </c>
      <c r="F90" s="203"/>
    </row>
    <row r="91" spans="1:6" ht="19.5" customHeight="1">
      <c r="A91" s="133" t="s">
        <v>165</v>
      </c>
      <c r="B91" s="140">
        <v>0</v>
      </c>
      <c r="C91" s="140">
        <v>0</v>
      </c>
      <c r="D91" s="202">
        <v>0</v>
      </c>
      <c r="E91" s="202">
        <v>0</v>
      </c>
      <c r="F91" s="203"/>
    </row>
    <row r="92" spans="1:6" ht="19.5" customHeight="1">
      <c r="A92" s="133" t="s">
        <v>131</v>
      </c>
      <c r="B92" s="140">
        <v>80</v>
      </c>
      <c r="C92" s="140">
        <v>90</v>
      </c>
      <c r="D92" s="202">
        <v>90</v>
      </c>
      <c r="E92" s="202">
        <v>90</v>
      </c>
      <c r="F92" s="203">
        <f>(B92-E92)/B92*100</f>
        <v>-12.5</v>
      </c>
    </row>
    <row r="93" spans="1:6" ht="19.5" customHeight="1">
      <c r="A93" s="133" t="s">
        <v>178</v>
      </c>
      <c r="B93" s="140">
        <v>133</v>
      </c>
      <c r="C93" s="140">
        <v>55</v>
      </c>
      <c r="D93" s="202">
        <v>55</v>
      </c>
      <c r="E93" s="202">
        <v>124</v>
      </c>
      <c r="F93" s="203">
        <f>(B93-E93)/B93*100</f>
        <v>6.7669172932330826</v>
      </c>
    </row>
    <row r="94" spans="1:6" ht="19.5" customHeight="1">
      <c r="A94" s="130" t="s">
        <v>179</v>
      </c>
      <c r="B94" s="140">
        <v>0</v>
      </c>
      <c r="C94" s="140">
        <v>0</v>
      </c>
      <c r="D94" s="202">
        <v>0</v>
      </c>
      <c r="E94" s="202">
        <v>0</v>
      </c>
      <c r="F94" s="203"/>
    </row>
    <row r="95" spans="1:6" ht="19.5" customHeight="1">
      <c r="A95" s="133" t="s">
        <v>122</v>
      </c>
      <c r="B95" s="140">
        <v>0</v>
      </c>
      <c r="C95" s="140">
        <v>0</v>
      </c>
      <c r="D95" s="202">
        <v>0</v>
      </c>
      <c r="E95" s="202">
        <v>0</v>
      </c>
      <c r="F95" s="203"/>
    </row>
    <row r="96" spans="1:6" ht="19.5" customHeight="1">
      <c r="A96" s="133" t="s">
        <v>123</v>
      </c>
      <c r="B96" s="140">
        <v>0</v>
      </c>
      <c r="C96" s="140">
        <v>0</v>
      </c>
      <c r="D96" s="202">
        <v>0</v>
      </c>
      <c r="E96" s="202">
        <v>0</v>
      </c>
      <c r="F96" s="203"/>
    </row>
    <row r="97" spans="1:6" ht="19.5" customHeight="1">
      <c r="A97" s="133" t="s">
        <v>124</v>
      </c>
      <c r="B97" s="140">
        <v>0</v>
      </c>
      <c r="C97" s="140">
        <v>0</v>
      </c>
      <c r="D97" s="202">
        <v>0</v>
      </c>
      <c r="E97" s="202">
        <v>0</v>
      </c>
      <c r="F97" s="203"/>
    </row>
    <row r="98" spans="1:6" ht="19.5" customHeight="1">
      <c r="A98" s="133" t="s">
        <v>180</v>
      </c>
      <c r="B98" s="140">
        <v>0</v>
      </c>
      <c r="C98" s="140">
        <v>0</v>
      </c>
      <c r="D98" s="202">
        <v>0</v>
      </c>
      <c r="E98" s="202">
        <v>0</v>
      </c>
      <c r="F98" s="203"/>
    </row>
    <row r="99" spans="1:6" ht="19.5" customHeight="1">
      <c r="A99" s="133" t="s">
        <v>181</v>
      </c>
      <c r="B99" s="140">
        <v>0</v>
      </c>
      <c r="C99" s="140">
        <v>0</v>
      </c>
      <c r="D99" s="202">
        <v>0</v>
      </c>
      <c r="E99" s="202">
        <v>0</v>
      </c>
      <c r="F99" s="203"/>
    </row>
    <row r="100" spans="1:6" ht="19.5" customHeight="1">
      <c r="A100" s="133" t="s">
        <v>182</v>
      </c>
      <c r="B100" s="140">
        <v>0</v>
      </c>
      <c r="C100" s="140">
        <v>0</v>
      </c>
      <c r="D100" s="202">
        <v>0</v>
      </c>
      <c r="E100" s="202">
        <v>0</v>
      </c>
      <c r="F100" s="203"/>
    </row>
    <row r="101" spans="1:6" ht="19.5" customHeight="1">
      <c r="A101" s="133" t="s">
        <v>165</v>
      </c>
      <c r="B101" s="140">
        <v>0</v>
      </c>
      <c r="C101" s="140">
        <v>0</v>
      </c>
      <c r="D101" s="202">
        <v>0</v>
      </c>
      <c r="E101" s="202">
        <v>0</v>
      </c>
      <c r="F101" s="203"/>
    </row>
    <row r="102" spans="1:6" ht="19.5" customHeight="1">
      <c r="A102" s="133" t="s">
        <v>131</v>
      </c>
      <c r="B102" s="140">
        <v>0</v>
      </c>
      <c r="C102" s="140">
        <v>0</v>
      </c>
      <c r="D102" s="202">
        <v>0</v>
      </c>
      <c r="E102" s="202">
        <v>0</v>
      </c>
      <c r="F102" s="203"/>
    </row>
    <row r="103" spans="1:6" ht="19.5" customHeight="1">
      <c r="A103" s="133" t="s">
        <v>183</v>
      </c>
      <c r="B103" s="140">
        <v>0</v>
      </c>
      <c r="C103" s="140">
        <v>0</v>
      </c>
      <c r="D103" s="202">
        <v>0</v>
      </c>
      <c r="E103" s="202">
        <v>0</v>
      </c>
      <c r="F103" s="203"/>
    </row>
    <row r="104" spans="1:6" ht="19.5" customHeight="1">
      <c r="A104" s="130" t="s">
        <v>184</v>
      </c>
      <c r="B104" s="140">
        <v>493</v>
      </c>
      <c r="C104" s="140">
        <v>200</v>
      </c>
      <c r="D104" s="202">
        <v>200</v>
      </c>
      <c r="E104" s="202">
        <v>508</v>
      </c>
      <c r="F104" s="203">
        <f>(B104-E104)/B104*100</f>
        <v>-3.0425963488843815</v>
      </c>
    </row>
    <row r="105" spans="1:6" ht="19.5" customHeight="1">
      <c r="A105" s="133" t="s">
        <v>122</v>
      </c>
      <c r="B105" s="140">
        <v>142</v>
      </c>
      <c r="C105" s="140">
        <v>89</v>
      </c>
      <c r="D105" s="202">
        <v>89</v>
      </c>
      <c r="E105" s="202">
        <v>88</v>
      </c>
      <c r="F105" s="203">
        <f>(B105-E105)/B105*100</f>
        <v>38.028169014084504</v>
      </c>
    </row>
    <row r="106" spans="1:6" ht="19.5" customHeight="1">
      <c r="A106" s="133" t="s">
        <v>123</v>
      </c>
      <c r="B106" s="140">
        <v>0</v>
      </c>
      <c r="C106" s="140">
        <v>0</v>
      </c>
      <c r="D106" s="202">
        <v>0</v>
      </c>
      <c r="E106" s="202">
        <v>0</v>
      </c>
      <c r="F106" s="203"/>
    </row>
    <row r="107" spans="1:6" ht="19.5" customHeight="1">
      <c r="A107" s="133" t="s">
        <v>124</v>
      </c>
      <c r="B107" s="140">
        <v>0</v>
      </c>
      <c r="C107" s="140">
        <v>0</v>
      </c>
      <c r="D107" s="202">
        <v>0</v>
      </c>
      <c r="E107" s="202">
        <v>0</v>
      </c>
      <c r="F107" s="203"/>
    </row>
    <row r="108" spans="1:6" ht="19.5" customHeight="1">
      <c r="A108" s="133" t="s">
        <v>185</v>
      </c>
      <c r="B108" s="140">
        <v>0</v>
      </c>
      <c r="C108" s="140">
        <v>0</v>
      </c>
      <c r="D108" s="202">
        <v>0</v>
      </c>
      <c r="E108" s="202">
        <v>0</v>
      </c>
      <c r="F108" s="203"/>
    </row>
    <row r="109" spans="1:6" ht="19.5" customHeight="1">
      <c r="A109" s="133" t="s">
        <v>186</v>
      </c>
      <c r="B109" s="140">
        <v>0</v>
      </c>
      <c r="C109" s="140">
        <v>0</v>
      </c>
      <c r="D109" s="202">
        <v>0</v>
      </c>
      <c r="E109" s="202">
        <v>0</v>
      </c>
      <c r="F109" s="203"/>
    </row>
    <row r="110" spans="1:6" ht="19.5" customHeight="1">
      <c r="A110" s="133" t="s">
        <v>187</v>
      </c>
      <c r="B110" s="140">
        <v>0</v>
      </c>
      <c r="C110" s="140">
        <v>0</v>
      </c>
      <c r="D110" s="202">
        <v>0</v>
      </c>
      <c r="E110" s="202">
        <v>0</v>
      </c>
      <c r="F110" s="203"/>
    </row>
    <row r="111" spans="1:6" ht="19.5" customHeight="1">
      <c r="A111" s="133" t="s">
        <v>188</v>
      </c>
      <c r="B111" s="140">
        <v>0</v>
      </c>
      <c r="C111" s="140">
        <v>0</v>
      </c>
      <c r="D111" s="202">
        <v>0</v>
      </c>
      <c r="E111" s="202">
        <v>0</v>
      </c>
      <c r="F111" s="203"/>
    </row>
    <row r="112" spans="1:6" ht="19.5" customHeight="1">
      <c r="A112" s="133" t="s">
        <v>189</v>
      </c>
      <c r="B112" s="140">
        <v>0</v>
      </c>
      <c r="C112" s="140">
        <v>0</v>
      </c>
      <c r="D112" s="202">
        <v>0</v>
      </c>
      <c r="E112" s="202">
        <v>0</v>
      </c>
      <c r="F112" s="203"/>
    </row>
    <row r="113" spans="1:6" ht="19.5" customHeight="1">
      <c r="A113" s="133" t="s">
        <v>190</v>
      </c>
      <c r="B113" s="140">
        <v>0</v>
      </c>
      <c r="C113" s="140">
        <v>0</v>
      </c>
      <c r="D113" s="202">
        <v>0</v>
      </c>
      <c r="E113" s="202">
        <v>0</v>
      </c>
      <c r="F113" s="203"/>
    </row>
    <row r="114" spans="1:6" ht="19.5" customHeight="1">
      <c r="A114" s="133" t="s">
        <v>191</v>
      </c>
      <c r="B114" s="140">
        <v>0</v>
      </c>
      <c r="C114" s="140">
        <v>0</v>
      </c>
      <c r="D114" s="202">
        <v>0</v>
      </c>
      <c r="E114" s="202">
        <v>0</v>
      </c>
      <c r="F114" s="203"/>
    </row>
    <row r="115" spans="1:6" ht="19.5" customHeight="1">
      <c r="A115" s="133" t="s">
        <v>192</v>
      </c>
      <c r="B115" s="140">
        <v>0</v>
      </c>
      <c r="C115" s="140">
        <v>0</v>
      </c>
      <c r="D115" s="202">
        <v>0</v>
      </c>
      <c r="E115" s="202">
        <v>0</v>
      </c>
      <c r="F115" s="203"/>
    </row>
    <row r="116" spans="1:6" ht="19.5" customHeight="1">
      <c r="A116" s="133" t="s">
        <v>193</v>
      </c>
      <c r="B116" s="140">
        <v>0</v>
      </c>
      <c r="C116" s="140">
        <v>0</v>
      </c>
      <c r="D116" s="202">
        <v>0</v>
      </c>
      <c r="E116" s="202">
        <v>0</v>
      </c>
      <c r="F116" s="203"/>
    </row>
    <row r="117" spans="1:6" ht="19.5" customHeight="1">
      <c r="A117" s="133" t="s">
        <v>131</v>
      </c>
      <c r="B117" s="140">
        <v>47</v>
      </c>
      <c r="C117" s="140">
        <v>75</v>
      </c>
      <c r="D117" s="202">
        <v>75</v>
      </c>
      <c r="E117" s="202">
        <v>75</v>
      </c>
      <c r="F117" s="203">
        <f>(B117-E117)/B117*100</f>
        <v>-59.57446808510638</v>
      </c>
    </row>
    <row r="118" spans="1:6" ht="19.5" customHeight="1">
      <c r="A118" s="133" t="s">
        <v>194</v>
      </c>
      <c r="B118" s="140">
        <v>304</v>
      </c>
      <c r="C118" s="140">
        <v>36</v>
      </c>
      <c r="D118" s="202">
        <v>36</v>
      </c>
      <c r="E118" s="202">
        <v>345</v>
      </c>
      <c r="F118" s="203">
        <f>(B118-E118)/B118*100</f>
        <v>-13.486842105263158</v>
      </c>
    </row>
    <row r="119" spans="1:6" ht="19.5" customHeight="1">
      <c r="A119" s="130" t="s">
        <v>195</v>
      </c>
      <c r="B119" s="140">
        <v>2195.83</v>
      </c>
      <c r="C119" s="140">
        <v>1060</v>
      </c>
      <c r="D119" s="202">
        <v>1060</v>
      </c>
      <c r="E119" s="202">
        <v>1242</v>
      </c>
      <c r="F119" s="203">
        <f>(B119-E119)/B119*100</f>
        <v>43.43824430853026</v>
      </c>
    </row>
    <row r="120" spans="1:6" ht="19.5" customHeight="1">
      <c r="A120" s="133" t="s">
        <v>122</v>
      </c>
      <c r="B120" s="140">
        <v>559</v>
      </c>
      <c r="C120" s="140">
        <v>776</v>
      </c>
      <c r="D120" s="202">
        <v>776</v>
      </c>
      <c r="E120" s="202">
        <v>641</v>
      </c>
      <c r="F120" s="203">
        <f>(B120-E120)/B120*100</f>
        <v>-14.669051878354203</v>
      </c>
    </row>
    <row r="121" spans="1:6" ht="19.5" customHeight="1">
      <c r="A121" s="133" t="s">
        <v>123</v>
      </c>
      <c r="B121" s="140">
        <v>0</v>
      </c>
      <c r="C121" s="140">
        <v>0</v>
      </c>
      <c r="D121" s="202">
        <v>0</v>
      </c>
      <c r="E121" s="202">
        <v>0</v>
      </c>
      <c r="F121" s="203"/>
    </row>
    <row r="122" spans="1:6" ht="19.5" customHeight="1">
      <c r="A122" s="133" t="s">
        <v>124</v>
      </c>
      <c r="B122" s="140">
        <v>0</v>
      </c>
      <c r="C122" s="140">
        <v>0</v>
      </c>
      <c r="D122" s="202">
        <v>0</v>
      </c>
      <c r="E122" s="202">
        <v>0</v>
      </c>
      <c r="F122" s="203"/>
    </row>
    <row r="123" spans="1:6" ht="19.5" customHeight="1">
      <c r="A123" s="133" t="s">
        <v>196</v>
      </c>
      <c r="B123" s="140">
        <v>0</v>
      </c>
      <c r="C123" s="140">
        <v>0</v>
      </c>
      <c r="D123" s="202">
        <v>0</v>
      </c>
      <c r="E123" s="202">
        <v>0</v>
      </c>
      <c r="F123" s="203"/>
    </row>
    <row r="124" spans="1:6" ht="19.5" customHeight="1">
      <c r="A124" s="133" t="s">
        <v>197</v>
      </c>
      <c r="B124" s="140">
        <v>0</v>
      </c>
      <c r="C124" s="140">
        <v>0</v>
      </c>
      <c r="D124" s="202">
        <v>0</v>
      </c>
      <c r="E124" s="202">
        <v>0</v>
      </c>
      <c r="F124" s="203"/>
    </row>
    <row r="125" spans="1:6" ht="19.5" customHeight="1">
      <c r="A125" s="133" t="s">
        <v>198</v>
      </c>
      <c r="B125" s="140">
        <v>0</v>
      </c>
      <c r="C125" s="140">
        <v>0</v>
      </c>
      <c r="D125" s="202">
        <v>0</v>
      </c>
      <c r="E125" s="202">
        <v>0</v>
      </c>
      <c r="F125" s="203"/>
    </row>
    <row r="126" spans="1:6" ht="19.5" customHeight="1">
      <c r="A126" s="133" t="s">
        <v>131</v>
      </c>
      <c r="B126" s="140">
        <v>104</v>
      </c>
      <c r="C126" s="140">
        <v>114</v>
      </c>
      <c r="D126" s="202">
        <v>114</v>
      </c>
      <c r="E126" s="202">
        <v>114</v>
      </c>
      <c r="F126" s="203">
        <f>(B126-E126)/B126*100</f>
        <v>-9.615384615384617</v>
      </c>
    </row>
    <row r="127" spans="1:6" ht="19.5" customHeight="1">
      <c r="A127" s="133" t="s">
        <v>199</v>
      </c>
      <c r="B127" s="140">
        <v>1532.83</v>
      </c>
      <c r="C127" s="140">
        <v>170</v>
      </c>
      <c r="D127" s="202">
        <v>170</v>
      </c>
      <c r="E127" s="202">
        <v>487</v>
      </c>
      <c r="F127" s="203">
        <f>(B127-E127)/B127*100</f>
        <v>68.22870116059838</v>
      </c>
    </row>
    <row r="128" spans="1:6" ht="19.5" customHeight="1">
      <c r="A128" s="130" t="s">
        <v>200</v>
      </c>
      <c r="B128" s="140">
        <v>2373.52</v>
      </c>
      <c r="C128" s="140">
        <v>1535</v>
      </c>
      <c r="D128" s="202">
        <v>1535</v>
      </c>
      <c r="E128" s="202">
        <v>2031</v>
      </c>
      <c r="F128" s="203">
        <f>(B128-E128)/B128*100</f>
        <v>14.430887458289796</v>
      </c>
    </row>
    <row r="129" spans="1:6" ht="19.5" customHeight="1">
      <c r="A129" s="133" t="s">
        <v>122</v>
      </c>
      <c r="B129" s="140">
        <v>438</v>
      </c>
      <c r="C129" s="140">
        <v>242</v>
      </c>
      <c r="D129" s="202">
        <v>242</v>
      </c>
      <c r="E129" s="202">
        <v>237</v>
      </c>
      <c r="F129" s="203">
        <f>(B129-E129)/B129*100</f>
        <v>45.89041095890411</v>
      </c>
    </row>
    <row r="130" spans="1:6" ht="19.5" customHeight="1">
      <c r="A130" s="133" t="s">
        <v>123</v>
      </c>
      <c r="B130" s="140">
        <v>0</v>
      </c>
      <c r="C130" s="140">
        <v>0</v>
      </c>
      <c r="D130" s="202">
        <v>0</v>
      </c>
      <c r="E130" s="202">
        <v>0</v>
      </c>
      <c r="F130" s="203"/>
    </row>
    <row r="131" spans="1:6" ht="19.5" customHeight="1">
      <c r="A131" s="133" t="s">
        <v>124</v>
      </c>
      <c r="B131" s="140">
        <v>0</v>
      </c>
      <c r="C131" s="140">
        <v>0</v>
      </c>
      <c r="D131" s="202">
        <v>0</v>
      </c>
      <c r="E131" s="202">
        <v>0</v>
      </c>
      <c r="F131" s="203"/>
    </row>
    <row r="132" spans="1:6" ht="19.5" customHeight="1">
      <c r="A132" s="133" t="s">
        <v>201</v>
      </c>
      <c r="B132" s="140">
        <v>0</v>
      </c>
      <c r="C132" s="140">
        <v>0</v>
      </c>
      <c r="D132" s="202">
        <v>0</v>
      </c>
      <c r="E132" s="202">
        <v>0</v>
      </c>
      <c r="F132" s="203"/>
    </row>
    <row r="133" spans="1:6" ht="19.5" customHeight="1">
      <c r="A133" s="133" t="s">
        <v>202</v>
      </c>
      <c r="B133" s="140">
        <v>0</v>
      </c>
      <c r="C133" s="140">
        <v>0</v>
      </c>
      <c r="D133" s="202">
        <v>0</v>
      </c>
      <c r="E133" s="202">
        <v>0</v>
      </c>
      <c r="F133" s="203"/>
    </row>
    <row r="134" spans="1:6" ht="19.5" customHeight="1">
      <c r="A134" s="133" t="s">
        <v>203</v>
      </c>
      <c r="B134" s="140">
        <v>0</v>
      </c>
      <c r="C134" s="140">
        <v>0</v>
      </c>
      <c r="D134" s="202">
        <v>0</v>
      </c>
      <c r="E134" s="202">
        <v>0</v>
      </c>
      <c r="F134" s="203"/>
    </row>
    <row r="135" spans="1:6" ht="19.5" customHeight="1">
      <c r="A135" s="133" t="s">
        <v>204</v>
      </c>
      <c r="B135" s="140">
        <v>0</v>
      </c>
      <c r="C135" s="140">
        <v>0</v>
      </c>
      <c r="D135" s="202">
        <v>0</v>
      </c>
      <c r="E135" s="202">
        <v>0</v>
      </c>
      <c r="F135" s="203"/>
    </row>
    <row r="136" spans="1:6" ht="19.5" customHeight="1">
      <c r="A136" s="133" t="s">
        <v>205</v>
      </c>
      <c r="B136" s="140">
        <v>286.52</v>
      </c>
      <c r="C136" s="140">
        <v>220</v>
      </c>
      <c r="D136" s="202">
        <v>220</v>
      </c>
      <c r="E136" s="202">
        <v>360</v>
      </c>
      <c r="F136" s="203">
        <f>(B136-E136)/B136*100</f>
        <v>-25.645679184699155</v>
      </c>
    </row>
    <row r="137" spans="1:6" ht="19.5" customHeight="1">
      <c r="A137" s="133" t="s">
        <v>131</v>
      </c>
      <c r="B137" s="140">
        <v>243</v>
      </c>
      <c r="C137" s="140">
        <v>245</v>
      </c>
      <c r="D137" s="202">
        <v>245</v>
      </c>
      <c r="E137" s="202">
        <v>250</v>
      </c>
      <c r="F137" s="203">
        <f>(B137-E137)/B137*100</f>
        <v>-2.880658436213992</v>
      </c>
    </row>
    <row r="138" spans="1:6" ht="19.5" customHeight="1">
      <c r="A138" s="133" t="s">
        <v>206</v>
      </c>
      <c r="B138" s="140">
        <v>1406</v>
      </c>
      <c r="C138" s="140">
        <v>828</v>
      </c>
      <c r="D138" s="202">
        <v>828</v>
      </c>
      <c r="E138" s="202">
        <v>1184</v>
      </c>
      <c r="F138" s="203">
        <f>(B138-E138)/B138*100</f>
        <v>15.789473684210526</v>
      </c>
    </row>
    <row r="139" spans="1:6" ht="19.5" customHeight="1">
      <c r="A139" s="130" t="s">
        <v>207</v>
      </c>
      <c r="B139" s="140">
        <v>15</v>
      </c>
      <c r="C139" s="140">
        <v>0</v>
      </c>
      <c r="D139" s="202">
        <v>0</v>
      </c>
      <c r="E139" s="202">
        <v>24</v>
      </c>
      <c r="F139" s="203">
        <f>(B139-E139)/B139*100</f>
        <v>-60</v>
      </c>
    </row>
    <row r="140" spans="1:6" ht="19.5" customHeight="1">
      <c r="A140" s="133" t="s">
        <v>122</v>
      </c>
      <c r="B140" s="140">
        <v>0</v>
      </c>
      <c r="C140" s="140">
        <v>0</v>
      </c>
      <c r="D140" s="202">
        <v>0</v>
      </c>
      <c r="E140" s="202">
        <v>0</v>
      </c>
      <c r="F140" s="203"/>
    </row>
    <row r="141" spans="1:6" ht="19.5" customHeight="1">
      <c r="A141" s="133" t="s">
        <v>123</v>
      </c>
      <c r="B141" s="140">
        <v>0</v>
      </c>
      <c r="C141" s="140">
        <v>0</v>
      </c>
      <c r="D141" s="202">
        <v>0</v>
      </c>
      <c r="E141" s="202">
        <v>0</v>
      </c>
      <c r="F141" s="203"/>
    </row>
    <row r="142" spans="1:6" ht="19.5" customHeight="1">
      <c r="A142" s="133" t="s">
        <v>124</v>
      </c>
      <c r="B142" s="140">
        <v>0</v>
      </c>
      <c r="C142" s="140">
        <v>0</v>
      </c>
      <c r="D142" s="202">
        <v>0</v>
      </c>
      <c r="E142" s="202">
        <v>0</v>
      </c>
      <c r="F142" s="203"/>
    </row>
    <row r="143" spans="1:6" ht="19.5" customHeight="1">
      <c r="A143" s="133" t="s">
        <v>208</v>
      </c>
      <c r="B143" s="140">
        <v>0</v>
      </c>
      <c r="C143" s="140">
        <v>0</v>
      </c>
      <c r="D143" s="202">
        <v>0</v>
      </c>
      <c r="E143" s="202">
        <v>0</v>
      </c>
      <c r="F143" s="203"/>
    </row>
    <row r="144" spans="1:6" ht="19.5" customHeight="1">
      <c r="A144" s="133" t="s">
        <v>209</v>
      </c>
      <c r="B144" s="140">
        <v>0</v>
      </c>
      <c r="C144" s="140">
        <v>0</v>
      </c>
      <c r="D144" s="202">
        <v>0</v>
      </c>
      <c r="E144" s="202">
        <v>0</v>
      </c>
      <c r="F144" s="203"/>
    </row>
    <row r="145" spans="1:6" ht="19.5" customHeight="1">
      <c r="A145" s="133" t="s">
        <v>210</v>
      </c>
      <c r="B145" s="140">
        <v>0</v>
      </c>
      <c r="C145" s="140">
        <v>0</v>
      </c>
      <c r="D145" s="202">
        <v>0</v>
      </c>
      <c r="E145" s="202">
        <v>0</v>
      </c>
      <c r="F145" s="203"/>
    </row>
    <row r="146" spans="1:6" ht="19.5" customHeight="1">
      <c r="A146" s="133" t="s">
        <v>211</v>
      </c>
      <c r="B146" s="140">
        <v>0</v>
      </c>
      <c r="C146" s="140">
        <v>0</v>
      </c>
      <c r="D146" s="202">
        <v>0</v>
      </c>
      <c r="E146" s="202">
        <v>0</v>
      </c>
      <c r="F146" s="203"/>
    </row>
    <row r="147" spans="1:6" ht="19.5" customHeight="1">
      <c r="A147" s="133" t="s">
        <v>212</v>
      </c>
      <c r="B147" s="140">
        <v>0</v>
      </c>
      <c r="C147" s="140">
        <v>0</v>
      </c>
      <c r="D147" s="202">
        <v>0</v>
      </c>
      <c r="E147" s="202">
        <v>0</v>
      </c>
      <c r="F147" s="203"/>
    </row>
    <row r="148" spans="1:6" ht="19.5" customHeight="1">
      <c r="A148" s="133" t="s">
        <v>213</v>
      </c>
      <c r="B148" s="140">
        <v>0</v>
      </c>
      <c r="C148" s="140">
        <v>0</v>
      </c>
      <c r="D148" s="202">
        <v>0</v>
      </c>
      <c r="E148" s="202">
        <v>0</v>
      </c>
      <c r="F148" s="203"/>
    </row>
    <row r="149" spans="1:6" ht="19.5" customHeight="1">
      <c r="A149" s="133" t="s">
        <v>131</v>
      </c>
      <c r="B149" s="140">
        <v>0</v>
      </c>
      <c r="C149" s="140">
        <v>0</v>
      </c>
      <c r="D149" s="202">
        <v>0</v>
      </c>
      <c r="E149" s="202">
        <v>0</v>
      </c>
      <c r="F149" s="203"/>
    </row>
    <row r="150" spans="1:6" ht="19.5" customHeight="1">
      <c r="A150" s="133" t="s">
        <v>214</v>
      </c>
      <c r="B150" s="140">
        <v>15</v>
      </c>
      <c r="C150" s="140">
        <v>0</v>
      </c>
      <c r="D150" s="202">
        <v>0</v>
      </c>
      <c r="E150" s="202">
        <v>24</v>
      </c>
      <c r="F150" s="203">
        <f>(B150-E150)/B150*100</f>
        <v>-60</v>
      </c>
    </row>
    <row r="151" spans="1:6" ht="19.5" customHeight="1">
      <c r="A151" s="130" t="s">
        <v>215</v>
      </c>
      <c r="B151" s="140">
        <v>2085</v>
      </c>
      <c r="C151" s="140">
        <v>2271</v>
      </c>
      <c r="D151" s="202">
        <v>2271</v>
      </c>
      <c r="E151" s="202">
        <v>2606</v>
      </c>
      <c r="F151" s="203">
        <f>(B151-E151)/B151*100</f>
        <v>-24.988009592326136</v>
      </c>
    </row>
    <row r="152" spans="1:6" ht="19.5" customHeight="1">
      <c r="A152" s="133" t="s">
        <v>122</v>
      </c>
      <c r="B152" s="140">
        <v>849</v>
      </c>
      <c r="C152" s="140">
        <v>1623</v>
      </c>
      <c r="D152" s="202">
        <v>1623</v>
      </c>
      <c r="E152" s="202">
        <v>1540</v>
      </c>
      <c r="F152" s="203">
        <f>(B152-E152)/B152*100</f>
        <v>-81.38987043580683</v>
      </c>
    </row>
    <row r="153" spans="1:6" ht="19.5" customHeight="1">
      <c r="A153" s="133" t="s">
        <v>123</v>
      </c>
      <c r="B153" s="140">
        <v>0</v>
      </c>
      <c r="C153" s="140">
        <v>0</v>
      </c>
      <c r="D153" s="202">
        <v>0</v>
      </c>
      <c r="E153" s="202">
        <v>0</v>
      </c>
      <c r="F153" s="203"/>
    </row>
    <row r="154" spans="1:6" ht="19.5" customHeight="1">
      <c r="A154" s="133" t="s">
        <v>124</v>
      </c>
      <c r="B154" s="140">
        <v>0</v>
      </c>
      <c r="C154" s="140">
        <v>0</v>
      </c>
      <c r="D154" s="202">
        <v>0</v>
      </c>
      <c r="E154" s="202">
        <v>0</v>
      </c>
      <c r="F154" s="203"/>
    </row>
    <row r="155" spans="1:6" ht="19.5" customHeight="1">
      <c r="A155" s="133" t="s">
        <v>216</v>
      </c>
      <c r="B155" s="140">
        <v>0</v>
      </c>
      <c r="C155" s="140">
        <v>0</v>
      </c>
      <c r="D155" s="202">
        <v>0</v>
      </c>
      <c r="E155" s="202">
        <v>0</v>
      </c>
      <c r="F155" s="203"/>
    </row>
    <row r="156" spans="1:6" ht="19.5" customHeight="1">
      <c r="A156" s="133" t="s">
        <v>217</v>
      </c>
      <c r="B156" s="140">
        <v>0</v>
      </c>
      <c r="C156" s="140">
        <v>0</v>
      </c>
      <c r="D156" s="202">
        <v>0</v>
      </c>
      <c r="E156" s="202">
        <v>0</v>
      </c>
      <c r="F156" s="203"/>
    </row>
    <row r="157" spans="1:6" ht="19.5" customHeight="1">
      <c r="A157" s="133" t="s">
        <v>218</v>
      </c>
      <c r="B157" s="140">
        <v>0</v>
      </c>
      <c r="C157" s="140">
        <v>0</v>
      </c>
      <c r="D157" s="202">
        <v>0</v>
      </c>
      <c r="E157" s="202">
        <v>0</v>
      </c>
      <c r="F157" s="203"/>
    </row>
    <row r="158" spans="1:6" ht="19.5" customHeight="1">
      <c r="A158" s="133" t="s">
        <v>165</v>
      </c>
      <c r="B158" s="140">
        <v>0</v>
      </c>
      <c r="C158" s="140">
        <v>0</v>
      </c>
      <c r="D158" s="202">
        <v>0</v>
      </c>
      <c r="E158" s="202">
        <v>0</v>
      </c>
      <c r="F158" s="203"/>
    </row>
    <row r="159" spans="1:6" ht="19.5" customHeight="1">
      <c r="A159" s="133" t="s">
        <v>131</v>
      </c>
      <c r="B159" s="140">
        <v>77</v>
      </c>
      <c r="C159" s="140">
        <v>0</v>
      </c>
      <c r="D159" s="202">
        <v>0</v>
      </c>
      <c r="E159" s="202">
        <v>81</v>
      </c>
      <c r="F159" s="203">
        <f>(B159-E159)/B159*100</f>
        <v>-5.194805194805195</v>
      </c>
    </row>
    <row r="160" spans="1:6" ht="19.5" customHeight="1">
      <c r="A160" s="133" t="s">
        <v>219</v>
      </c>
      <c r="B160" s="140">
        <v>1159</v>
      </c>
      <c r="C160" s="140">
        <v>648</v>
      </c>
      <c r="D160" s="202">
        <v>648</v>
      </c>
      <c r="E160" s="202">
        <v>985</v>
      </c>
      <c r="F160" s="203">
        <f>(B160-E160)/B160*100</f>
        <v>15.012942191544434</v>
      </c>
    </row>
    <row r="161" spans="1:6" ht="19.5" customHeight="1">
      <c r="A161" s="130" t="s">
        <v>220</v>
      </c>
      <c r="B161" s="140">
        <v>1145</v>
      </c>
      <c r="C161" s="140">
        <v>0</v>
      </c>
      <c r="D161" s="202">
        <v>0</v>
      </c>
      <c r="E161" s="202">
        <v>0</v>
      </c>
      <c r="F161" s="203">
        <f>(B161-E161)/B161*100</f>
        <v>100</v>
      </c>
    </row>
    <row r="162" spans="1:6" ht="19.5" customHeight="1">
      <c r="A162" s="133" t="s">
        <v>122</v>
      </c>
      <c r="B162" s="140">
        <v>798</v>
      </c>
      <c r="C162" s="140">
        <v>0</v>
      </c>
      <c r="D162" s="202">
        <v>0</v>
      </c>
      <c r="E162" s="202">
        <v>0</v>
      </c>
      <c r="F162" s="203">
        <f>(B162-E162)/B162*100</f>
        <v>100</v>
      </c>
    </row>
    <row r="163" spans="1:6" ht="19.5" customHeight="1">
      <c r="A163" s="133" t="s">
        <v>123</v>
      </c>
      <c r="B163" s="140">
        <v>0</v>
      </c>
      <c r="C163" s="140">
        <v>0</v>
      </c>
      <c r="D163" s="202">
        <v>0</v>
      </c>
      <c r="E163" s="202">
        <v>0</v>
      </c>
      <c r="F163" s="203"/>
    </row>
    <row r="164" spans="1:6" ht="19.5" customHeight="1">
      <c r="A164" s="133" t="s">
        <v>124</v>
      </c>
      <c r="B164" s="140">
        <v>0</v>
      </c>
      <c r="C164" s="140">
        <v>0</v>
      </c>
      <c r="D164" s="202">
        <v>0</v>
      </c>
      <c r="E164" s="202">
        <v>0</v>
      </c>
      <c r="F164" s="203"/>
    </row>
    <row r="165" spans="1:6" ht="19.5" customHeight="1">
      <c r="A165" s="133" t="s">
        <v>221</v>
      </c>
      <c r="B165" s="140">
        <v>0</v>
      </c>
      <c r="C165" s="140">
        <v>0</v>
      </c>
      <c r="D165" s="202">
        <v>0</v>
      </c>
      <c r="E165" s="202">
        <v>0</v>
      </c>
      <c r="F165" s="203"/>
    </row>
    <row r="166" spans="1:6" ht="19.5" customHeight="1">
      <c r="A166" s="133" t="s">
        <v>222</v>
      </c>
      <c r="B166" s="140">
        <v>0</v>
      </c>
      <c r="C166" s="140">
        <v>0</v>
      </c>
      <c r="D166" s="202">
        <v>0</v>
      </c>
      <c r="E166" s="202">
        <v>0</v>
      </c>
      <c r="F166" s="203"/>
    </row>
    <row r="167" spans="1:6" ht="19.5" customHeight="1">
      <c r="A167" s="133" t="s">
        <v>223</v>
      </c>
      <c r="B167" s="140">
        <v>0</v>
      </c>
      <c r="C167" s="140">
        <v>0</v>
      </c>
      <c r="D167" s="202">
        <v>0</v>
      </c>
      <c r="E167" s="202">
        <v>0</v>
      </c>
      <c r="F167" s="203"/>
    </row>
    <row r="168" spans="1:6" ht="19.5" customHeight="1">
      <c r="A168" s="133" t="s">
        <v>224</v>
      </c>
      <c r="B168" s="140">
        <v>0</v>
      </c>
      <c r="C168" s="140">
        <v>0</v>
      </c>
      <c r="D168" s="202">
        <v>0</v>
      </c>
      <c r="E168" s="202">
        <v>0</v>
      </c>
      <c r="F168" s="203"/>
    </row>
    <row r="169" spans="1:6" ht="19.5" customHeight="1">
      <c r="A169" s="133" t="s">
        <v>225</v>
      </c>
      <c r="B169" s="140">
        <v>0</v>
      </c>
      <c r="C169" s="140">
        <v>0</v>
      </c>
      <c r="D169" s="202">
        <v>0</v>
      </c>
      <c r="E169" s="202">
        <v>0</v>
      </c>
      <c r="F169" s="203"/>
    </row>
    <row r="170" spans="1:6" ht="19.5" customHeight="1">
      <c r="A170" s="133" t="s">
        <v>226</v>
      </c>
      <c r="B170" s="140">
        <v>0</v>
      </c>
      <c r="C170" s="140">
        <v>0</v>
      </c>
      <c r="D170" s="202">
        <v>0</v>
      </c>
      <c r="E170" s="202">
        <v>0</v>
      </c>
      <c r="F170" s="203"/>
    </row>
    <row r="171" spans="1:6" ht="19.5" customHeight="1">
      <c r="A171" s="133" t="s">
        <v>165</v>
      </c>
      <c r="B171" s="140">
        <v>0</v>
      </c>
      <c r="C171" s="140">
        <v>0</v>
      </c>
      <c r="D171" s="202">
        <v>0</v>
      </c>
      <c r="E171" s="202">
        <v>0</v>
      </c>
      <c r="F171" s="203"/>
    </row>
    <row r="172" spans="1:6" ht="19.5" customHeight="1">
      <c r="A172" s="133" t="s">
        <v>131</v>
      </c>
      <c r="B172" s="140">
        <v>120</v>
      </c>
      <c r="C172" s="140">
        <v>0</v>
      </c>
      <c r="D172" s="202">
        <v>0</v>
      </c>
      <c r="E172" s="202">
        <v>0</v>
      </c>
      <c r="F172" s="203">
        <f>(B172-E172)/B172*100</f>
        <v>100</v>
      </c>
    </row>
    <row r="173" spans="1:6" ht="19.5" customHeight="1">
      <c r="A173" s="133" t="s">
        <v>227</v>
      </c>
      <c r="B173" s="140">
        <v>227</v>
      </c>
      <c r="C173" s="140">
        <v>0</v>
      </c>
      <c r="D173" s="202">
        <v>0</v>
      </c>
      <c r="E173" s="202">
        <v>0</v>
      </c>
      <c r="F173" s="203">
        <f>(B173-E173)/B173*100</f>
        <v>100</v>
      </c>
    </row>
    <row r="174" spans="1:6" ht="19.5" customHeight="1">
      <c r="A174" s="130" t="s">
        <v>228</v>
      </c>
      <c r="B174" s="140">
        <v>0</v>
      </c>
      <c r="C174" s="140">
        <v>0</v>
      </c>
      <c r="D174" s="202">
        <v>0</v>
      </c>
      <c r="E174" s="202">
        <v>0</v>
      </c>
      <c r="F174" s="203"/>
    </row>
    <row r="175" spans="1:6" ht="19.5" customHeight="1">
      <c r="A175" s="133" t="s">
        <v>122</v>
      </c>
      <c r="B175" s="140">
        <v>0</v>
      </c>
      <c r="C175" s="140">
        <v>0</v>
      </c>
      <c r="D175" s="202">
        <v>0</v>
      </c>
      <c r="E175" s="202">
        <v>0</v>
      </c>
      <c r="F175" s="203"/>
    </row>
    <row r="176" spans="1:6" ht="19.5" customHeight="1">
      <c r="A176" s="133" t="s">
        <v>123</v>
      </c>
      <c r="B176" s="140">
        <v>0</v>
      </c>
      <c r="C176" s="140">
        <v>0</v>
      </c>
      <c r="D176" s="202">
        <v>0</v>
      </c>
      <c r="E176" s="202">
        <v>0</v>
      </c>
      <c r="F176" s="203"/>
    </row>
    <row r="177" spans="1:6" ht="19.5" customHeight="1">
      <c r="A177" s="133" t="s">
        <v>124</v>
      </c>
      <c r="B177" s="140">
        <v>0</v>
      </c>
      <c r="C177" s="140">
        <v>0</v>
      </c>
      <c r="D177" s="202">
        <v>0</v>
      </c>
      <c r="E177" s="202">
        <v>0</v>
      </c>
      <c r="F177" s="203"/>
    </row>
    <row r="178" spans="1:6" ht="19.5" customHeight="1">
      <c r="A178" s="133" t="s">
        <v>229</v>
      </c>
      <c r="B178" s="140">
        <v>0</v>
      </c>
      <c r="C178" s="140">
        <v>0</v>
      </c>
      <c r="D178" s="202">
        <v>0</v>
      </c>
      <c r="E178" s="202">
        <v>0</v>
      </c>
      <c r="F178" s="203"/>
    </row>
    <row r="179" spans="1:6" ht="19.5" customHeight="1">
      <c r="A179" s="133" t="s">
        <v>131</v>
      </c>
      <c r="B179" s="140">
        <v>0</v>
      </c>
      <c r="C179" s="140">
        <v>0</v>
      </c>
      <c r="D179" s="202">
        <v>0</v>
      </c>
      <c r="E179" s="202">
        <v>0</v>
      </c>
      <c r="F179" s="203"/>
    </row>
    <row r="180" spans="1:6" ht="19.5" customHeight="1">
      <c r="A180" s="133" t="s">
        <v>230</v>
      </c>
      <c r="B180" s="140">
        <v>0</v>
      </c>
      <c r="C180" s="140">
        <v>0</v>
      </c>
      <c r="D180" s="202">
        <v>0</v>
      </c>
      <c r="E180" s="202">
        <v>0</v>
      </c>
      <c r="F180" s="203"/>
    </row>
    <row r="181" spans="1:6" ht="19.5" customHeight="1">
      <c r="A181" s="130" t="s">
        <v>231</v>
      </c>
      <c r="B181" s="140">
        <v>14</v>
      </c>
      <c r="C181" s="140">
        <v>0</v>
      </c>
      <c r="D181" s="202">
        <v>0</v>
      </c>
      <c r="E181" s="202">
        <v>8</v>
      </c>
      <c r="F181" s="203">
        <f>(B181-E181)/B181*100</f>
        <v>42.857142857142854</v>
      </c>
    </row>
    <row r="182" spans="1:6" ht="19.5" customHeight="1">
      <c r="A182" s="133" t="s">
        <v>122</v>
      </c>
      <c r="B182" s="140">
        <v>0</v>
      </c>
      <c r="C182" s="140">
        <v>0</v>
      </c>
      <c r="D182" s="202">
        <v>0</v>
      </c>
      <c r="E182" s="202">
        <v>0</v>
      </c>
      <c r="F182" s="203"/>
    </row>
    <row r="183" spans="1:6" ht="19.5" customHeight="1">
      <c r="A183" s="133" t="s">
        <v>123</v>
      </c>
      <c r="B183" s="140">
        <v>0</v>
      </c>
      <c r="C183" s="140">
        <v>0</v>
      </c>
      <c r="D183" s="202">
        <v>0</v>
      </c>
      <c r="E183" s="202">
        <v>0</v>
      </c>
      <c r="F183" s="203"/>
    </row>
    <row r="184" spans="1:6" ht="19.5" customHeight="1">
      <c r="A184" s="133" t="s">
        <v>124</v>
      </c>
      <c r="B184" s="140">
        <v>0</v>
      </c>
      <c r="C184" s="140">
        <v>0</v>
      </c>
      <c r="D184" s="202">
        <v>0</v>
      </c>
      <c r="E184" s="202">
        <v>0</v>
      </c>
      <c r="F184" s="203"/>
    </row>
    <row r="185" spans="1:6" ht="19.5" customHeight="1">
      <c r="A185" s="133" t="s">
        <v>232</v>
      </c>
      <c r="B185" s="140">
        <v>0</v>
      </c>
      <c r="C185" s="140">
        <v>0</v>
      </c>
      <c r="D185" s="202">
        <v>0</v>
      </c>
      <c r="E185" s="202">
        <v>0</v>
      </c>
      <c r="F185" s="203"/>
    </row>
    <row r="186" spans="1:6" ht="19.5" customHeight="1">
      <c r="A186" s="133" t="s">
        <v>131</v>
      </c>
      <c r="B186" s="140">
        <v>0</v>
      </c>
      <c r="C186" s="140">
        <v>0</v>
      </c>
      <c r="D186" s="202">
        <v>0</v>
      </c>
      <c r="E186" s="202">
        <v>0</v>
      </c>
      <c r="F186" s="203"/>
    </row>
    <row r="187" spans="1:6" ht="19.5" customHeight="1">
      <c r="A187" s="133" t="s">
        <v>233</v>
      </c>
      <c r="B187" s="140">
        <v>14</v>
      </c>
      <c r="C187" s="140">
        <v>0</v>
      </c>
      <c r="D187" s="202">
        <v>0</v>
      </c>
      <c r="E187" s="202">
        <v>8</v>
      </c>
      <c r="F187" s="203">
        <f>(B187-E187)/B187*100</f>
        <v>42.857142857142854</v>
      </c>
    </row>
    <row r="188" spans="1:6" ht="19.5" customHeight="1">
      <c r="A188" s="130" t="s">
        <v>234</v>
      </c>
      <c r="B188" s="140">
        <v>79</v>
      </c>
      <c r="C188" s="140">
        <v>45</v>
      </c>
      <c r="D188" s="202">
        <v>45</v>
      </c>
      <c r="E188" s="202">
        <v>138</v>
      </c>
      <c r="F188" s="203">
        <f>(B188-E188)/B188*100</f>
        <v>-74.68354430379746</v>
      </c>
    </row>
    <row r="189" spans="1:6" ht="19.5" customHeight="1">
      <c r="A189" s="133" t="s">
        <v>122</v>
      </c>
      <c r="B189" s="140">
        <v>0</v>
      </c>
      <c r="C189" s="140">
        <v>0</v>
      </c>
      <c r="D189" s="202">
        <v>0</v>
      </c>
      <c r="E189" s="202">
        <v>1</v>
      </c>
      <c r="F189" s="203"/>
    </row>
    <row r="190" spans="1:6" ht="19.5" customHeight="1">
      <c r="A190" s="133" t="s">
        <v>123</v>
      </c>
      <c r="B190" s="140">
        <v>0</v>
      </c>
      <c r="C190" s="140">
        <v>0</v>
      </c>
      <c r="D190" s="202">
        <v>0</v>
      </c>
      <c r="E190" s="202">
        <v>0</v>
      </c>
      <c r="F190" s="203"/>
    </row>
    <row r="191" spans="1:6" ht="19.5" customHeight="1">
      <c r="A191" s="133" t="s">
        <v>124</v>
      </c>
      <c r="B191" s="140">
        <v>0</v>
      </c>
      <c r="C191" s="140">
        <v>0</v>
      </c>
      <c r="D191" s="202">
        <v>0</v>
      </c>
      <c r="E191" s="202">
        <v>0</v>
      </c>
      <c r="F191" s="203"/>
    </row>
    <row r="192" spans="1:6" ht="19.5" customHeight="1">
      <c r="A192" s="133" t="s">
        <v>235</v>
      </c>
      <c r="B192" s="140">
        <v>0</v>
      </c>
      <c r="C192" s="140">
        <v>0</v>
      </c>
      <c r="D192" s="202">
        <v>0</v>
      </c>
      <c r="E192" s="202">
        <v>0</v>
      </c>
      <c r="F192" s="203"/>
    </row>
    <row r="193" spans="1:6" ht="19.5" customHeight="1">
      <c r="A193" s="133" t="s">
        <v>236</v>
      </c>
      <c r="B193" s="140">
        <v>0</v>
      </c>
      <c r="C193" s="140">
        <v>0</v>
      </c>
      <c r="D193" s="202">
        <v>0</v>
      </c>
      <c r="E193" s="202">
        <v>0</v>
      </c>
      <c r="F193" s="203"/>
    </row>
    <row r="194" spans="1:6" ht="19.5" customHeight="1">
      <c r="A194" s="133" t="s">
        <v>237</v>
      </c>
      <c r="B194" s="140">
        <v>0</v>
      </c>
      <c r="C194" s="140">
        <v>0</v>
      </c>
      <c r="D194" s="202">
        <v>0</v>
      </c>
      <c r="E194" s="202">
        <v>0</v>
      </c>
      <c r="F194" s="203"/>
    </row>
    <row r="195" spans="1:6" ht="19.5" customHeight="1">
      <c r="A195" s="133" t="s">
        <v>131</v>
      </c>
      <c r="B195" s="140">
        <v>20</v>
      </c>
      <c r="C195" s="140">
        <v>0</v>
      </c>
      <c r="D195" s="202">
        <v>0</v>
      </c>
      <c r="E195" s="202">
        <v>45</v>
      </c>
      <c r="F195" s="203">
        <f>(B195-E195)/B195*100</f>
        <v>-125</v>
      </c>
    </row>
    <row r="196" spans="1:6" ht="19.5" customHeight="1">
      <c r="A196" s="133" t="s">
        <v>238</v>
      </c>
      <c r="B196" s="140">
        <v>59</v>
      </c>
      <c r="C196" s="140">
        <v>45</v>
      </c>
      <c r="D196" s="202">
        <v>45</v>
      </c>
      <c r="E196" s="202">
        <v>92</v>
      </c>
      <c r="F196" s="203">
        <f>(B196-E196)/B196*100</f>
        <v>-55.932203389830505</v>
      </c>
    </row>
    <row r="197" spans="1:6" ht="19.5" customHeight="1">
      <c r="A197" s="130" t="s">
        <v>239</v>
      </c>
      <c r="B197" s="140">
        <v>356</v>
      </c>
      <c r="C197" s="140">
        <v>166</v>
      </c>
      <c r="D197" s="202">
        <v>166</v>
      </c>
      <c r="E197" s="202">
        <v>160</v>
      </c>
      <c r="F197" s="203">
        <f>(B197-E197)/B197*100</f>
        <v>55.0561797752809</v>
      </c>
    </row>
    <row r="198" spans="1:6" ht="19.5" customHeight="1">
      <c r="A198" s="133" t="s">
        <v>122</v>
      </c>
      <c r="B198" s="140">
        <v>116</v>
      </c>
      <c r="C198" s="140">
        <v>140</v>
      </c>
      <c r="D198" s="202">
        <v>140</v>
      </c>
      <c r="E198" s="202">
        <v>143</v>
      </c>
      <c r="F198" s="203">
        <f>(B198-E198)/B198*100</f>
        <v>-23.275862068965516</v>
      </c>
    </row>
    <row r="199" spans="1:6" ht="19.5" customHeight="1">
      <c r="A199" s="133" t="s">
        <v>123</v>
      </c>
      <c r="B199" s="140">
        <v>0</v>
      </c>
      <c r="C199" s="140">
        <v>0</v>
      </c>
      <c r="D199" s="202">
        <v>0</v>
      </c>
      <c r="E199" s="202">
        <v>0</v>
      </c>
      <c r="F199" s="203"/>
    </row>
    <row r="200" spans="1:6" ht="19.5" customHeight="1">
      <c r="A200" s="133" t="s">
        <v>124</v>
      </c>
      <c r="B200" s="140">
        <v>0</v>
      </c>
      <c r="C200" s="140">
        <v>0</v>
      </c>
      <c r="D200" s="202">
        <v>0</v>
      </c>
      <c r="E200" s="202">
        <v>0</v>
      </c>
      <c r="F200" s="203"/>
    </row>
    <row r="201" spans="1:6" ht="19.5" customHeight="1">
      <c r="A201" s="133" t="s">
        <v>240</v>
      </c>
      <c r="B201" s="140">
        <v>0</v>
      </c>
      <c r="C201" s="140">
        <v>0</v>
      </c>
      <c r="D201" s="202">
        <v>0</v>
      </c>
      <c r="E201" s="202">
        <v>0</v>
      </c>
      <c r="F201" s="203"/>
    </row>
    <row r="202" spans="1:6" ht="19.5" customHeight="1">
      <c r="A202" s="133" t="s">
        <v>241</v>
      </c>
      <c r="B202" s="140">
        <v>240</v>
      </c>
      <c r="C202" s="140">
        <v>26</v>
      </c>
      <c r="D202" s="202">
        <v>26</v>
      </c>
      <c r="E202" s="202">
        <v>17</v>
      </c>
      <c r="F202" s="203">
        <f>(B202-E202)/B202*100</f>
        <v>92.91666666666667</v>
      </c>
    </row>
    <row r="203" spans="1:6" ht="19.5" customHeight="1">
      <c r="A203" s="130" t="s">
        <v>242</v>
      </c>
      <c r="B203" s="140">
        <v>162</v>
      </c>
      <c r="C203" s="140">
        <v>190</v>
      </c>
      <c r="D203" s="202">
        <v>190</v>
      </c>
      <c r="E203" s="202">
        <v>121</v>
      </c>
      <c r="F203" s="203">
        <f>(B203-E203)/B203*100</f>
        <v>25.308641975308642</v>
      </c>
    </row>
    <row r="204" spans="1:6" ht="19.5" customHeight="1">
      <c r="A204" s="133" t="s">
        <v>122</v>
      </c>
      <c r="B204" s="140">
        <v>80</v>
      </c>
      <c r="C204" s="140">
        <v>171</v>
      </c>
      <c r="D204" s="202">
        <v>171</v>
      </c>
      <c r="E204" s="202">
        <v>92</v>
      </c>
      <c r="F204" s="203">
        <f>(B204-E204)/B204*100</f>
        <v>-15</v>
      </c>
    </row>
    <row r="205" spans="1:6" ht="19.5" customHeight="1">
      <c r="A205" s="133" t="s">
        <v>123</v>
      </c>
      <c r="B205" s="140">
        <v>0</v>
      </c>
      <c r="C205" s="140">
        <v>0</v>
      </c>
      <c r="D205" s="202">
        <v>0</v>
      </c>
      <c r="E205" s="202">
        <v>0</v>
      </c>
      <c r="F205" s="203"/>
    </row>
    <row r="206" spans="1:6" ht="19.5" customHeight="1">
      <c r="A206" s="133" t="s">
        <v>124</v>
      </c>
      <c r="B206" s="140">
        <v>0</v>
      </c>
      <c r="C206" s="140">
        <v>0</v>
      </c>
      <c r="D206" s="202">
        <v>0</v>
      </c>
      <c r="E206" s="202">
        <v>0</v>
      </c>
      <c r="F206" s="203"/>
    </row>
    <row r="207" spans="1:6" ht="19.5" customHeight="1">
      <c r="A207" s="133" t="s">
        <v>136</v>
      </c>
      <c r="B207" s="140">
        <v>0</v>
      </c>
      <c r="C207" s="140">
        <v>0</v>
      </c>
      <c r="D207" s="202">
        <v>0</v>
      </c>
      <c r="E207" s="202">
        <v>0</v>
      </c>
      <c r="F207" s="203"/>
    </row>
    <row r="208" spans="1:6" ht="19.5" customHeight="1">
      <c r="A208" s="133" t="s">
        <v>131</v>
      </c>
      <c r="B208" s="140">
        <v>0</v>
      </c>
      <c r="C208" s="140">
        <v>0</v>
      </c>
      <c r="D208" s="202">
        <v>0</v>
      </c>
      <c r="E208" s="202">
        <v>0</v>
      </c>
      <c r="F208" s="203"/>
    </row>
    <row r="209" spans="1:6" ht="19.5" customHeight="1">
      <c r="A209" s="133" t="s">
        <v>243</v>
      </c>
      <c r="B209" s="140">
        <v>82</v>
      </c>
      <c r="C209" s="140">
        <v>19</v>
      </c>
      <c r="D209" s="202">
        <v>19</v>
      </c>
      <c r="E209" s="202">
        <v>29</v>
      </c>
      <c r="F209" s="203">
        <f>(B209-E209)/B209*100</f>
        <v>64.63414634146342</v>
      </c>
    </row>
    <row r="210" spans="1:6" ht="19.5" customHeight="1">
      <c r="A210" s="130" t="s">
        <v>244</v>
      </c>
      <c r="B210" s="140">
        <v>549</v>
      </c>
      <c r="C210" s="140">
        <v>490</v>
      </c>
      <c r="D210" s="202">
        <v>490</v>
      </c>
      <c r="E210" s="202">
        <v>601</v>
      </c>
      <c r="F210" s="203">
        <f>(B210-E210)/B210*100</f>
        <v>-9.47176684881603</v>
      </c>
    </row>
    <row r="211" spans="1:6" ht="19.5" customHeight="1">
      <c r="A211" s="133" t="s">
        <v>122</v>
      </c>
      <c r="B211" s="140">
        <v>271</v>
      </c>
      <c r="C211" s="140">
        <v>338</v>
      </c>
      <c r="D211" s="202">
        <v>338</v>
      </c>
      <c r="E211" s="202">
        <v>313</v>
      </c>
      <c r="F211" s="203">
        <f>(B211-E211)/B211*100</f>
        <v>-15.498154981549817</v>
      </c>
    </row>
    <row r="212" spans="1:6" ht="19.5" customHeight="1">
      <c r="A212" s="133" t="s">
        <v>123</v>
      </c>
      <c r="B212" s="140">
        <v>0</v>
      </c>
      <c r="C212" s="140">
        <v>0</v>
      </c>
      <c r="D212" s="202">
        <v>0</v>
      </c>
      <c r="E212" s="202">
        <v>0</v>
      </c>
      <c r="F212" s="203"/>
    </row>
    <row r="213" spans="1:6" ht="19.5" customHeight="1">
      <c r="A213" s="133" t="s">
        <v>124</v>
      </c>
      <c r="B213" s="140">
        <v>0</v>
      </c>
      <c r="C213" s="140">
        <v>0</v>
      </c>
      <c r="D213" s="202">
        <v>0</v>
      </c>
      <c r="E213" s="202">
        <v>0</v>
      </c>
      <c r="F213" s="203"/>
    </row>
    <row r="214" spans="1:6" ht="19.5" customHeight="1">
      <c r="A214" s="133" t="s">
        <v>245</v>
      </c>
      <c r="B214" s="140">
        <v>0</v>
      </c>
      <c r="C214" s="140">
        <v>0</v>
      </c>
      <c r="D214" s="202">
        <v>0</v>
      </c>
      <c r="E214" s="202">
        <v>0</v>
      </c>
      <c r="F214" s="203"/>
    </row>
    <row r="215" spans="1:6" ht="19.5" customHeight="1">
      <c r="A215" s="133" t="s">
        <v>246</v>
      </c>
      <c r="B215" s="140">
        <v>0</v>
      </c>
      <c r="C215" s="140">
        <v>0</v>
      </c>
      <c r="D215" s="202">
        <v>0</v>
      </c>
      <c r="E215" s="202">
        <v>0</v>
      </c>
      <c r="F215" s="203"/>
    </row>
    <row r="216" spans="1:6" ht="19.5" customHeight="1">
      <c r="A216" s="133" t="s">
        <v>131</v>
      </c>
      <c r="B216" s="140">
        <v>80</v>
      </c>
      <c r="C216" s="140">
        <v>95</v>
      </c>
      <c r="D216" s="202">
        <v>95</v>
      </c>
      <c r="E216" s="202">
        <v>38</v>
      </c>
      <c r="F216" s="203">
        <f>(B216-E216)/B216*100</f>
        <v>52.5</v>
      </c>
    </row>
    <row r="217" spans="1:6" ht="19.5" customHeight="1">
      <c r="A217" s="133" t="s">
        <v>247</v>
      </c>
      <c r="B217" s="140">
        <v>198</v>
      </c>
      <c r="C217" s="140">
        <v>57</v>
      </c>
      <c r="D217" s="202">
        <v>57</v>
      </c>
      <c r="E217" s="202">
        <v>250</v>
      </c>
      <c r="F217" s="203">
        <f>(B217-E217)/B217*100</f>
        <v>-26.262626262626267</v>
      </c>
    </row>
    <row r="218" spans="1:6" ht="19.5" customHeight="1">
      <c r="A218" s="130" t="s">
        <v>248</v>
      </c>
      <c r="B218" s="140">
        <v>798</v>
      </c>
      <c r="C218" s="140">
        <v>719</v>
      </c>
      <c r="D218" s="202">
        <v>719</v>
      </c>
      <c r="E218" s="202">
        <v>617</v>
      </c>
      <c r="F218" s="203">
        <f>(B218-E218)/B218*100</f>
        <v>22.681704260651628</v>
      </c>
    </row>
    <row r="219" spans="1:6" ht="19.5" customHeight="1">
      <c r="A219" s="133" t="s">
        <v>122</v>
      </c>
      <c r="B219" s="140">
        <v>364</v>
      </c>
      <c r="C219" s="140">
        <v>374</v>
      </c>
      <c r="D219" s="202">
        <v>374</v>
      </c>
      <c r="E219" s="202">
        <v>381</v>
      </c>
      <c r="F219" s="203">
        <f>(B219-E219)/B219*100</f>
        <v>-4.670329670329671</v>
      </c>
    </row>
    <row r="220" spans="1:6" ht="19.5" customHeight="1">
      <c r="A220" s="133" t="s">
        <v>123</v>
      </c>
      <c r="B220" s="140">
        <v>0</v>
      </c>
      <c r="C220" s="140">
        <v>0</v>
      </c>
      <c r="D220" s="202">
        <v>0</v>
      </c>
      <c r="E220" s="202">
        <v>0</v>
      </c>
      <c r="F220" s="203"/>
    </row>
    <row r="221" spans="1:6" ht="19.5" customHeight="1">
      <c r="A221" s="133" t="s">
        <v>124</v>
      </c>
      <c r="B221" s="140">
        <v>0</v>
      </c>
      <c r="C221" s="140">
        <v>0</v>
      </c>
      <c r="D221" s="202">
        <v>0</v>
      </c>
      <c r="E221" s="202">
        <v>0</v>
      </c>
      <c r="F221" s="203"/>
    </row>
    <row r="222" spans="1:6" ht="19.5" customHeight="1">
      <c r="A222" s="133" t="s">
        <v>249</v>
      </c>
      <c r="B222" s="140">
        <v>0</v>
      </c>
      <c r="C222" s="140">
        <v>0</v>
      </c>
      <c r="D222" s="202">
        <v>0</v>
      </c>
      <c r="E222" s="202">
        <v>0</v>
      </c>
      <c r="F222" s="203"/>
    </row>
    <row r="223" spans="1:6" ht="19.5" customHeight="1">
      <c r="A223" s="133" t="s">
        <v>131</v>
      </c>
      <c r="B223" s="140">
        <v>232</v>
      </c>
      <c r="C223" s="140">
        <v>227</v>
      </c>
      <c r="D223" s="202">
        <v>227</v>
      </c>
      <c r="E223" s="202">
        <v>225</v>
      </c>
      <c r="F223" s="203">
        <f>(B223-E223)/B223*100</f>
        <v>3.0172413793103448</v>
      </c>
    </row>
    <row r="224" spans="1:6" ht="19.5" customHeight="1">
      <c r="A224" s="133" t="s">
        <v>250</v>
      </c>
      <c r="B224" s="140">
        <v>202</v>
      </c>
      <c r="C224" s="140">
        <v>118</v>
      </c>
      <c r="D224" s="202">
        <v>118</v>
      </c>
      <c r="E224" s="202">
        <v>11</v>
      </c>
      <c r="F224" s="203">
        <f>(B224-E224)/B224*100</f>
        <v>94.55445544554455</v>
      </c>
    </row>
    <row r="225" spans="1:6" ht="19.5" customHeight="1">
      <c r="A225" s="130" t="s">
        <v>251</v>
      </c>
      <c r="B225" s="140">
        <v>1135.5</v>
      </c>
      <c r="C225" s="140">
        <v>969</v>
      </c>
      <c r="D225" s="202">
        <v>969</v>
      </c>
      <c r="E225" s="202">
        <v>774.5</v>
      </c>
      <c r="F225" s="203">
        <f>(B225-E225)/B225*100</f>
        <v>31.792162043152793</v>
      </c>
    </row>
    <row r="226" spans="1:6" ht="19.5" customHeight="1">
      <c r="A226" s="133" t="s">
        <v>122</v>
      </c>
      <c r="B226" s="140">
        <v>177</v>
      </c>
      <c r="C226" s="140">
        <v>197</v>
      </c>
      <c r="D226" s="202">
        <v>197</v>
      </c>
      <c r="E226" s="202">
        <v>202</v>
      </c>
      <c r="F226" s="203">
        <f>(B226-E226)/B226*100</f>
        <v>-14.124293785310735</v>
      </c>
    </row>
    <row r="227" spans="1:6" ht="19.5" customHeight="1">
      <c r="A227" s="133" t="s">
        <v>123</v>
      </c>
      <c r="B227" s="140">
        <v>0</v>
      </c>
      <c r="C227" s="140">
        <v>0</v>
      </c>
      <c r="D227" s="202">
        <v>0</v>
      </c>
      <c r="E227" s="202">
        <v>0</v>
      </c>
      <c r="F227" s="203"/>
    </row>
    <row r="228" spans="1:6" ht="19.5" customHeight="1">
      <c r="A228" s="133" t="s">
        <v>124</v>
      </c>
      <c r="B228" s="140">
        <v>0</v>
      </c>
      <c r="C228" s="140">
        <v>0</v>
      </c>
      <c r="D228" s="202">
        <v>0</v>
      </c>
      <c r="E228" s="202">
        <v>0</v>
      </c>
      <c r="F228" s="203"/>
    </row>
    <row r="229" spans="1:6" ht="19.5" customHeight="1">
      <c r="A229" s="133" t="s">
        <v>131</v>
      </c>
      <c r="B229" s="140">
        <v>50</v>
      </c>
      <c r="C229" s="140">
        <v>69</v>
      </c>
      <c r="D229" s="202">
        <v>69</v>
      </c>
      <c r="E229" s="202">
        <v>69</v>
      </c>
      <c r="F229" s="203">
        <f>(B229-E229)/B229*100</f>
        <v>-38</v>
      </c>
    </row>
    <row r="230" spans="1:6" ht="19.5" customHeight="1">
      <c r="A230" s="133" t="s">
        <v>252</v>
      </c>
      <c r="B230" s="140">
        <v>908.5</v>
      </c>
      <c r="C230" s="140">
        <v>703</v>
      </c>
      <c r="D230" s="202">
        <v>703</v>
      </c>
      <c r="E230" s="202">
        <v>503.5</v>
      </c>
      <c r="F230" s="203">
        <f>(B230-E230)/B230*100</f>
        <v>44.5789763346175</v>
      </c>
    </row>
    <row r="231" spans="1:6" ht="19.5" customHeight="1">
      <c r="A231" s="130" t="s">
        <v>253</v>
      </c>
      <c r="B231" s="140">
        <v>1020</v>
      </c>
      <c r="C231" s="140">
        <v>549</v>
      </c>
      <c r="D231" s="202">
        <v>549</v>
      </c>
      <c r="E231" s="202">
        <v>1422</v>
      </c>
      <c r="F231" s="203">
        <f>(B231-E231)/B231*100</f>
        <v>-39.411764705882355</v>
      </c>
    </row>
    <row r="232" spans="1:6" ht="19.5" customHeight="1">
      <c r="A232" s="133" t="s">
        <v>122</v>
      </c>
      <c r="B232" s="140">
        <v>236</v>
      </c>
      <c r="C232" s="140">
        <v>384</v>
      </c>
      <c r="D232" s="202">
        <v>384</v>
      </c>
      <c r="E232" s="202">
        <v>208</v>
      </c>
      <c r="F232" s="203">
        <f>(B232-E232)/B232*100</f>
        <v>11.864406779661017</v>
      </c>
    </row>
    <row r="233" spans="1:6" ht="19.5" customHeight="1">
      <c r="A233" s="133" t="s">
        <v>123</v>
      </c>
      <c r="B233" s="140">
        <v>0</v>
      </c>
      <c r="C233" s="140">
        <v>0</v>
      </c>
      <c r="D233" s="202">
        <v>0</v>
      </c>
      <c r="E233" s="202">
        <v>0</v>
      </c>
      <c r="F233" s="203"/>
    </row>
    <row r="234" spans="1:6" ht="19.5" customHeight="1">
      <c r="A234" s="133" t="s">
        <v>124</v>
      </c>
      <c r="B234" s="140">
        <v>0</v>
      </c>
      <c r="C234" s="140">
        <v>0</v>
      </c>
      <c r="D234" s="202">
        <v>0</v>
      </c>
      <c r="E234" s="202">
        <v>0</v>
      </c>
      <c r="F234" s="203"/>
    </row>
    <row r="235" spans="1:6" ht="19.5" customHeight="1">
      <c r="A235" s="133" t="s">
        <v>131</v>
      </c>
      <c r="B235" s="140">
        <v>123</v>
      </c>
      <c r="C235" s="140">
        <v>110</v>
      </c>
      <c r="D235" s="202">
        <v>110</v>
      </c>
      <c r="E235" s="202">
        <v>110</v>
      </c>
      <c r="F235" s="203">
        <f>(B235-E235)/B235*100</f>
        <v>10.569105691056912</v>
      </c>
    </row>
    <row r="236" spans="1:6" ht="19.5" customHeight="1">
      <c r="A236" s="133" t="s">
        <v>254</v>
      </c>
      <c r="B236" s="140">
        <v>661</v>
      </c>
      <c r="C236" s="140">
        <v>55</v>
      </c>
      <c r="D236" s="202">
        <v>55</v>
      </c>
      <c r="E236" s="202">
        <v>1104</v>
      </c>
      <c r="F236" s="203">
        <f>(B236-E236)/B236*100</f>
        <v>-67.0196671709531</v>
      </c>
    </row>
    <row r="237" spans="1:6" ht="19.5" customHeight="1">
      <c r="A237" s="130" t="s">
        <v>255</v>
      </c>
      <c r="B237" s="140">
        <v>294</v>
      </c>
      <c r="C237" s="140">
        <v>293</v>
      </c>
      <c r="D237" s="202">
        <v>293</v>
      </c>
      <c r="E237" s="202">
        <v>284</v>
      </c>
      <c r="F237" s="203">
        <f>(B237-E237)/B237*100</f>
        <v>3.4013605442176873</v>
      </c>
    </row>
    <row r="238" spans="1:6" ht="19.5" customHeight="1">
      <c r="A238" s="133" t="s">
        <v>122</v>
      </c>
      <c r="B238" s="140">
        <v>181</v>
      </c>
      <c r="C238" s="140">
        <v>255</v>
      </c>
      <c r="D238" s="202">
        <v>255</v>
      </c>
      <c r="E238" s="202">
        <v>255</v>
      </c>
      <c r="F238" s="203">
        <f>(B238-E238)/B238*100</f>
        <v>-40.88397790055249</v>
      </c>
    </row>
    <row r="239" spans="1:6" ht="19.5" customHeight="1">
      <c r="A239" s="133" t="s">
        <v>123</v>
      </c>
      <c r="B239" s="140">
        <v>0</v>
      </c>
      <c r="C239" s="140">
        <v>0</v>
      </c>
      <c r="D239" s="202">
        <v>0</v>
      </c>
      <c r="E239" s="202">
        <v>0</v>
      </c>
      <c r="F239" s="203"/>
    </row>
    <row r="240" spans="1:6" ht="19.5" customHeight="1">
      <c r="A240" s="133" t="s">
        <v>124</v>
      </c>
      <c r="B240" s="140">
        <v>0</v>
      </c>
      <c r="C240" s="140">
        <v>0</v>
      </c>
      <c r="D240" s="202">
        <v>0</v>
      </c>
      <c r="E240" s="202">
        <v>0</v>
      </c>
      <c r="F240" s="203"/>
    </row>
    <row r="241" spans="1:6" ht="19.5" customHeight="1">
      <c r="A241" s="133" t="s">
        <v>131</v>
      </c>
      <c r="B241" s="140">
        <v>0</v>
      </c>
      <c r="C241" s="140">
        <v>0</v>
      </c>
      <c r="D241" s="202">
        <v>0</v>
      </c>
      <c r="E241" s="202">
        <v>0</v>
      </c>
      <c r="F241" s="203"/>
    </row>
    <row r="242" spans="1:6" ht="19.5" customHeight="1">
      <c r="A242" s="133" t="s">
        <v>256</v>
      </c>
      <c r="B242" s="140">
        <v>113</v>
      </c>
      <c r="C242" s="140">
        <v>38</v>
      </c>
      <c r="D242" s="202">
        <v>38</v>
      </c>
      <c r="E242" s="202">
        <v>29</v>
      </c>
      <c r="F242" s="203">
        <f>(B242-E242)/B242*100</f>
        <v>74.33628318584071</v>
      </c>
    </row>
    <row r="243" spans="1:6" ht="19.5" customHeight="1">
      <c r="A243" s="130" t="s">
        <v>257</v>
      </c>
      <c r="B243" s="140">
        <v>0</v>
      </c>
      <c r="C243" s="140">
        <v>0</v>
      </c>
      <c r="D243" s="202">
        <v>0</v>
      </c>
      <c r="E243" s="202">
        <v>0</v>
      </c>
      <c r="F243" s="203"/>
    </row>
    <row r="244" spans="1:6" ht="19.5" customHeight="1">
      <c r="A244" s="133" t="s">
        <v>122</v>
      </c>
      <c r="B244" s="140">
        <v>0</v>
      </c>
      <c r="C244" s="140">
        <v>0</v>
      </c>
      <c r="D244" s="202">
        <v>0</v>
      </c>
      <c r="E244" s="202">
        <v>0</v>
      </c>
      <c r="F244" s="203"/>
    </row>
    <row r="245" spans="1:6" ht="19.5" customHeight="1">
      <c r="A245" s="133" t="s">
        <v>123</v>
      </c>
      <c r="B245" s="140">
        <v>0</v>
      </c>
      <c r="C245" s="140">
        <v>0</v>
      </c>
      <c r="D245" s="202">
        <v>0</v>
      </c>
      <c r="E245" s="202">
        <v>0</v>
      </c>
      <c r="F245" s="203"/>
    </row>
    <row r="246" spans="1:6" ht="19.5" customHeight="1">
      <c r="A246" s="133" t="s">
        <v>124</v>
      </c>
      <c r="B246" s="140">
        <v>0</v>
      </c>
      <c r="C246" s="140">
        <v>0</v>
      </c>
      <c r="D246" s="202">
        <v>0</v>
      </c>
      <c r="E246" s="202">
        <v>0</v>
      </c>
      <c r="F246" s="203"/>
    </row>
    <row r="247" spans="1:6" ht="19.5" customHeight="1">
      <c r="A247" s="133" t="s">
        <v>131</v>
      </c>
      <c r="B247" s="140">
        <v>0</v>
      </c>
      <c r="C247" s="140">
        <v>0</v>
      </c>
      <c r="D247" s="202">
        <v>0</v>
      </c>
      <c r="E247" s="202">
        <v>0</v>
      </c>
      <c r="F247" s="203"/>
    </row>
    <row r="248" spans="1:6" ht="19.5" customHeight="1">
      <c r="A248" s="133" t="s">
        <v>258</v>
      </c>
      <c r="B248" s="140">
        <v>0</v>
      </c>
      <c r="C248" s="140">
        <v>0</v>
      </c>
      <c r="D248" s="202">
        <v>0</v>
      </c>
      <c r="E248" s="202">
        <v>0</v>
      </c>
      <c r="F248" s="203"/>
    </row>
    <row r="249" spans="1:6" ht="19.5" customHeight="1">
      <c r="A249" s="130" t="s">
        <v>259</v>
      </c>
      <c r="B249" s="140">
        <v>636</v>
      </c>
      <c r="C249" s="140">
        <v>538</v>
      </c>
      <c r="D249" s="202">
        <v>538</v>
      </c>
      <c r="E249" s="202">
        <v>625</v>
      </c>
      <c r="F249" s="203">
        <f>(B249-E249)/B249*100</f>
        <v>1.729559748427673</v>
      </c>
    </row>
    <row r="250" spans="1:6" ht="19.5" customHeight="1">
      <c r="A250" s="133" t="s">
        <v>122</v>
      </c>
      <c r="B250" s="140">
        <v>204</v>
      </c>
      <c r="C250" s="140">
        <v>380</v>
      </c>
      <c r="D250" s="202">
        <v>380</v>
      </c>
      <c r="E250" s="202">
        <v>264</v>
      </c>
      <c r="F250" s="203">
        <f>(B250-E250)/B250*100</f>
        <v>-29.411764705882355</v>
      </c>
    </row>
    <row r="251" spans="1:6" ht="19.5" customHeight="1">
      <c r="A251" s="133" t="s">
        <v>123</v>
      </c>
      <c r="B251" s="140">
        <v>0</v>
      </c>
      <c r="C251" s="140">
        <v>0</v>
      </c>
      <c r="D251" s="202">
        <v>0</v>
      </c>
      <c r="E251" s="202">
        <v>0</v>
      </c>
      <c r="F251" s="203"/>
    </row>
    <row r="252" spans="1:6" ht="19.5" customHeight="1">
      <c r="A252" s="133" t="s">
        <v>124</v>
      </c>
      <c r="B252" s="140">
        <v>0</v>
      </c>
      <c r="C252" s="140">
        <v>0</v>
      </c>
      <c r="D252" s="202">
        <v>0</v>
      </c>
      <c r="E252" s="202">
        <v>0</v>
      </c>
      <c r="F252" s="203"/>
    </row>
    <row r="253" spans="1:6" ht="19.5" customHeight="1">
      <c r="A253" s="133" t="s">
        <v>131</v>
      </c>
      <c r="B253" s="140">
        <v>0</v>
      </c>
      <c r="C253" s="140">
        <v>0</v>
      </c>
      <c r="D253" s="202">
        <v>0</v>
      </c>
      <c r="E253" s="202">
        <v>0</v>
      </c>
      <c r="F253" s="203"/>
    </row>
    <row r="254" spans="1:6" ht="19.5" customHeight="1">
      <c r="A254" s="133" t="s">
        <v>260</v>
      </c>
      <c r="B254" s="140">
        <v>432</v>
      </c>
      <c r="C254" s="140">
        <v>158</v>
      </c>
      <c r="D254" s="202">
        <v>158</v>
      </c>
      <c r="E254" s="202">
        <v>361</v>
      </c>
      <c r="F254" s="203">
        <f>(B254-E254)/B254*100</f>
        <v>16.435185185185187</v>
      </c>
    </row>
    <row r="255" spans="1:6" ht="19.5" customHeight="1">
      <c r="A255" s="130" t="s">
        <v>261</v>
      </c>
      <c r="B255" s="140">
        <v>300.46</v>
      </c>
      <c r="C255" s="140">
        <v>0</v>
      </c>
      <c r="D255" s="202">
        <v>0</v>
      </c>
      <c r="E255" s="202">
        <v>3394.1000000000004</v>
      </c>
      <c r="F255" s="203">
        <f>(B255-E255)/B255*100</f>
        <v>-1029.634560340811</v>
      </c>
    </row>
    <row r="256" spans="1:6" ht="19.5" customHeight="1">
      <c r="A256" s="133" t="s">
        <v>262</v>
      </c>
      <c r="B256" s="140">
        <v>0</v>
      </c>
      <c r="C256" s="140">
        <v>0</v>
      </c>
      <c r="D256" s="202">
        <v>0</v>
      </c>
      <c r="E256" s="202">
        <v>0</v>
      </c>
      <c r="F256" s="203"/>
    </row>
    <row r="257" spans="1:6" ht="19.5" customHeight="1">
      <c r="A257" s="133" t="s">
        <v>263</v>
      </c>
      <c r="B257" s="140">
        <v>300.46</v>
      </c>
      <c r="C257" s="140">
        <v>0</v>
      </c>
      <c r="D257" s="202">
        <v>0</v>
      </c>
      <c r="E257" s="202">
        <v>3394.1000000000004</v>
      </c>
      <c r="F257" s="203">
        <f>(B257-E257)/B257*100</f>
        <v>-1029.634560340811</v>
      </c>
    </row>
    <row r="258" spans="1:6" ht="19.5" customHeight="1">
      <c r="A258" s="130" t="s">
        <v>264</v>
      </c>
      <c r="B258" s="140">
        <v>0</v>
      </c>
      <c r="C258" s="140">
        <v>0</v>
      </c>
      <c r="D258" s="202">
        <v>0</v>
      </c>
      <c r="E258" s="202">
        <v>0</v>
      </c>
      <c r="F258" s="203"/>
    </row>
    <row r="259" spans="1:6" ht="19.5" customHeight="1">
      <c r="A259" s="130" t="s">
        <v>265</v>
      </c>
      <c r="B259" s="140">
        <v>0</v>
      </c>
      <c r="C259" s="140">
        <v>0</v>
      </c>
      <c r="D259" s="202">
        <v>0</v>
      </c>
      <c r="E259" s="202">
        <v>0</v>
      </c>
      <c r="F259" s="203"/>
    </row>
    <row r="260" spans="1:6" ht="19.5" customHeight="1">
      <c r="A260" s="133" t="s">
        <v>122</v>
      </c>
      <c r="B260" s="140">
        <v>0</v>
      </c>
      <c r="C260" s="140">
        <v>0</v>
      </c>
      <c r="D260" s="202">
        <v>0</v>
      </c>
      <c r="E260" s="202">
        <v>0</v>
      </c>
      <c r="F260" s="203"/>
    </row>
    <row r="261" spans="1:6" ht="19.5" customHeight="1">
      <c r="A261" s="133" t="s">
        <v>123</v>
      </c>
      <c r="B261" s="140">
        <v>0</v>
      </c>
      <c r="C261" s="140">
        <v>0</v>
      </c>
      <c r="D261" s="202">
        <v>0</v>
      </c>
      <c r="E261" s="202">
        <v>0</v>
      </c>
      <c r="F261" s="203"/>
    </row>
    <row r="262" spans="1:6" ht="19.5" customHeight="1">
      <c r="A262" s="133" t="s">
        <v>124</v>
      </c>
      <c r="B262" s="140">
        <v>0</v>
      </c>
      <c r="C262" s="140">
        <v>0</v>
      </c>
      <c r="D262" s="202">
        <v>0</v>
      </c>
      <c r="E262" s="202">
        <v>0</v>
      </c>
      <c r="F262" s="203"/>
    </row>
    <row r="263" spans="1:6" ht="19.5" customHeight="1">
      <c r="A263" s="133" t="s">
        <v>249</v>
      </c>
      <c r="B263" s="140">
        <v>0</v>
      </c>
      <c r="C263" s="140">
        <v>0</v>
      </c>
      <c r="D263" s="202">
        <v>0</v>
      </c>
      <c r="E263" s="202">
        <v>0</v>
      </c>
      <c r="F263" s="203"/>
    </row>
    <row r="264" spans="1:6" ht="19.5" customHeight="1">
      <c r="A264" s="133" t="s">
        <v>131</v>
      </c>
      <c r="B264" s="140">
        <v>0</v>
      </c>
      <c r="C264" s="140">
        <v>0</v>
      </c>
      <c r="D264" s="202">
        <v>0</v>
      </c>
      <c r="E264" s="202">
        <v>0</v>
      </c>
      <c r="F264" s="203"/>
    </row>
    <row r="265" spans="1:6" ht="19.5" customHeight="1">
      <c r="A265" s="133" t="s">
        <v>266</v>
      </c>
      <c r="B265" s="140">
        <v>0</v>
      </c>
      <c r="C265" s="140">
        <v>0</v>
      </c>
      <c r="D265" s="202">
        <v>0</v>
      </c>
      <c r="E265" s="202">
        <v>0</v>
      </c>
      <c r="F265" s="203"/>
    </row>
    <row r="266" spans="1:6" ht="19.5" customHeight="1">
      <c r="A266" s="130" t="s">
        <v>267</v>
      </c>
      <c r="B266" s="140">
        <v>0</v>
      </c>
      <c r="C266" s="140">
        <v>0</v>
      </c>
      <c r="D266" s="202">
        <v>0</v>
      </c>
      <c r="E266" s="202">
        <v>0</v>
      </c>
      <c r="F266" s="203"/>
    </row>
    <row r="267" spans="1:6" ht="19.5" customHeight="1">
      <c r="A267" s="133" t="s">
        <v>268</v>
      </c>
      <c r="B267" s="140">
        <v>0</v>
      </c>
      <c r="C267" s="140">
        <v>0</v>
      </c>
      <c r="D267" s="202">
        <v>0</v>
      </c>
      <c r="E267" s="202">
        <v>0</v>
      </c>
      <c r="F267" s="203"/>
    </row>
    <row r="268" spans="1:6" ht="19.5" customHeight="1">
      <c r="A268" s="133" t="s">
        <v>269</v>
      </c>
      <c r="B268" s="140">
        <v>0</v>
      </c>
      <c r="C268" s="140">
        <v>0</v>
      </c>
      <c r="D268" s="202">
        <v>0</v>
      </c>
      <c r="E268" s="202">
        <v>0</v>
      </c>
      <c r="F268" s="203"/>
    </row>
    <row r="269" spans="1:6" ht="19.5" customHeight="1">
      <c r="A269" s="130" t="s">
        <v>270</v>
      </c>
      <c r="B269" s="140">
        <v>0</v>
      </c>
      <c r="C269" s="140">
        <v>0</v>
      </c>
      <c r="D269" s="202">
        <v>0</v>
      </c>
      <c r="E269" s="202">
        <v>0</v>
      </c>
      <c r="F269" s="203"/>
    </row>
    <row r="270" spans="1:6" ht="19.5" customHeight="1">
      <c r="A270" s="133" t="s">
        <v>271</v>
      </c>
      <c r="B270" s="140">
        <v>0</v>
      </c>
      <c r="C270" s="140">
        <v>0</v>
      </c>
      <c r="D270" s="202">
        <v>0</v>
      </c>
      <c r="E270" s="202">
        <v>0</v>
      </c>
      <c r="F270" s="203"/>
    </row>
    <row r="271" spans="1:6" ht="19.5" customHeight="1">
      <c r="A271" s="133" t="s">
        <v>272</v>
      </c>
      <c r="B271" s="140">
        <v>0</v>
      </c>
      <c r="C271" s="140">
        <v>0</v>
      </c>
      <c r="D271" s="202">
        <v>0</v>
      </c>
      <c r="E271" s="202">
        <v>0</v>
      </c>
      <c r="F271" s="203"/>
    </row>
    <row r="272" spans="1:6" ht="19.5" customHeight="1">
      <c r="A272" s="133" t="s">
        <v>273</v>
      </c>
      <c r="B272" s="140">
        <v>0</v>
      </c>
      <c r="C272" s="140">
        <v>0</v>
      </c>
      <c r="D272" s="202">
        <v>0</v>
      </c>
      <c r="E272" s="202">
        <v>0</v>
      </c>
      <c r="F272" s="203"/>
    </row>
    <row r="273" spans="1:6" ht="19.5" customHeight="1">
      <c r="A273" s="133" t="s">
        <v>274</v>
      </c>
      <c r="B273" s="140">
        <v>0</v>
      </c>
      <c r="C273" s="140">
        <v>0</v>
      </c>
      <c r="D273" s="202">
        <v>0</v>
      </c>
      <c r="E273" s="202">
        <v>0</v>
      </c>
      <c r="F273" s="203"/>
    </row>
    <row r="274" spans="1:6" ht="19.5" customHeight="1">
      <c r="A274" s="133" t="s">
        <v>275</v>
      </c>
      <c r="B274" s="140">
        <v>0</v>
      </c>
      <c r="C274" s="140">
        <v>0</v>
      </c>
      <c r="D274" s="202">
        <v>0</v>
      </c>
      <c r="E274" s="202">
        <v>0</v>
      </c>
      <c r="F274" s="203"/>
    </row>
    <row r="275" spans="1:6" ht="19.5" customHeight="1">
      <c r="A275" s="133" t="s">
        <v>276</v>
      </c>
      <c r="B275" s="140">
        <v>0</v>
      </c>
      <c r="C275" s="140">
        <v>0</v>
      </c>
      <c r="D275" s="202">
        <v>0</v>
      </c>
      <c r="E275" s="202">
        <v>0</v>
      </c>
      <c r="F275" s="203"/>
    </row>
    <row r="276" spans="1:6" ht="19.5" customHeight="1">
      <c r="A276" s="130" t="s">
        <v>277</v>
      </c>
      <c r="B276" s="140">
        <v>0</v>
      </c>
      <c r="C276" s="140">
        <v>0</v>
      </c>
      <c r="D276" s="202">
        <v>0</v>
      </c>
      <c r="E276" s="202">
        <v>0</v>
      </c>
      <c r="F276" s="203"/>
    </row>
    <row r="277" spans="1:6" ht="19.5" customHeight="1">
      <c r="A277" s="133" t="s">
        <v>278</v>
      </c>
      <c r="B277" s="140">
        <v>0</v>
      </c>
      <c r="C277" s="140">
        <v>0</v>
      </c>
      <c r="D277" s="202">
        <v>0</v>
      </c>
      <c r="E277" s="202">
        <v>0</v>
      </c>
      <c r="F277" s="203"/>
    </row>
    <row r="278" spans="1:6" ht="19.5" customHeight="1">
      <c r="A278" s="133" t="s">
        <v>279</v>
      </c>
      <c r="B278" s="140">
        <v>0</v>
      </c>
      <c r="C278" s="140">
        <v>0</v>
      </c>
      <c r="D278" s="202">
        <v>0</v>
      </c>
      <c r="E278" s="202">
        <v>0</v>
      </c>
      <c r="F278" s="203"/>
    </row>
    <row r="279" spans="1:6" ht="19.5" customHeight="1">
      <c r="A279" s="133" t="s">
        <v>280</v>
      </c>
      <c r="B279" s="140">
        <v>0</v>
      </c>
      <c r="C279" s="140">
        <v>0</v>
      </c>
      <c r="D279" s="202">
        <v>0</v>
      </c>
      <c r="E279" s="202">
        <v>0</v>
      </c>
      <c r="F279" s="203"/>
    </row>
    <row r="280" spans="1:6" ht="19.5" customHeight="1">
      <c r="A280" s="133" t="s">
        <v>281</v>
      </c>
      <c r="B280" s="140">
        <v>0</v>
      </c>
      <c r="C280" s="140">
        <v>0</v>
      </c>
      <c r="D280" s="202">
        <v>0</v>
      </c>
      <c r="E280" s="202">
        <v>0</v>
      </c>
      <c r="F280" s="203"/>
    </row>
    <row r="281" spans="1:6" ht="19.5" customHeight="1">
      <c r="A281" s="133" t="s">
        <v>282</v>
      </c>
      <c r="B281" s="140">
        <v>0</v>
      </c>
      <c r="C281" s="140">
        <v>0</v>
      </c>
      <c r="D281" s="202">
        <v>0</v>
      </c>
      <c r="E281" s="202">
        <v>0</v>
      </c>
      <c r="F281" s="203"/>
    </row>
    <row r="282" spans="1:6" ht="19.5" customHeight="1">
      <c r="A282" s="130" t="s">
        <v>283</v>
      </c>
      <c r="B282" s="140">
        <v>0</v>
      </c>
      <c r="C282" s="140">
        <v>0</v>
      </c>
      <c r="D282" s="202">
        <v>0</v>
      </c>
      <c r="E282" s="202">
        <v>0</v>
      </c>
      <c r="F282" s="203"/>
    </row>
    <row r="283" spans="1:6" ht="19.5" customHeight="1">
      <c r="A283" s="133" t="s">
        <v>284</v>
      </c>
      <c r="B283" s="140">
        <v>0</v>
      </c>
      <c r="C283" s="140">
        <v>0</v>
      </c>
      <c r="D283" s="202">
        <v>0</v>
      </c>
      <c r="E283" s="202">
        <v>0</v>
      </c>
      <c r="F283" s="203"/>
    </row>
    <row r="284" spans="1:6" ht="19.5" customHeight="1">
      <c r="A284" s="133" t="s">
        <v>285</v>
      </c>
      <c r="B284" s="140">
        <v>0</v>
      </c>
      <c r="C284" s="140">
        <v>0</v>
      </c>
      <c r="D284" s="202">
        <v>0</v>
      </c>
      <c r="E284" s="202">
        <v>0</v>
      </c>
      <c r="F284" s="203"/>
    </row>
    <row r="285" spans="1:6" ht="19.5" customHeight="1">
      <c r="A285" s="133" t="s">
        <v>286</v>
      </c>
      <c r="B285" s="140">
        <v>0</v>
      </c>
      <c r="C285" s="140">
        <v>0</v>
      </c>
      <c r="D285" s="202">
        <v>0</v>
      </c>
      <c r="E285" s="202">
        <v>0</v>
      </c>
      <c r="F285" s="203"/>
    </row>
    <row r="286" spans="1:6" ht="19.5" customHeight="1">
      <c r="A286" s="130" t="s">
        <v>287</v>
      </c>
      <c r="B286" s="140">
        <v>0</v>
      </c>
      <c r="C286" s="140">
        <v>0</v>
      </c>
      <c r="D286" s="202">
        <v>0</v>
      </c>
      <c r="E286" s="202">
        <v>0</v>
      </c>
      <c r="F286" s="203"/>
    </row>
    <row r="287" spans="1:6" ht="19.5" customHeight="1">
      <c r="A287" s="133" t="s">
        <v>288</v>
      </c>
      <c r="B287" s="140">
        <v>0</v>
      </c>
      <c r="C287" s="140">
        <v>0</v>
      </c>
      <c r="D287" s="202">
        <v>0</v>
      </c>
      <c r="E287" s="202">
        <v>0</v>
      </c>
      <c r="F287" s="203"/>
    </row>
    <row r="288" spans="1:6" ht="19.5" customHeight="1">
      <c r="A288" s="130" t="s">
        <v>289</v>
      </c>
      <c r="B288" s="140">
        <v>0</v>
      </c>
      <c r="C288" s="140">
        <v>0</v>
      </c>
      <c r="D288" s="202">
        <v>0</v>
      </c>
      <c r="E288" s="202">
        <v>0</v>
      </c>
      <c r="F288" s="203"/>
    </row>
    <row r="289" spans="1:6" ht="19.5" customHeight="1">
      <c r="A289" s="133" t="s">
        <v>290</v>
      </c>
      <c r="B289" s="140">
        <v>0</v>
      </c>
      <c r="C289" s="140">
        <v>0</v>
      </c>
      <c r="D289" s="202">
        <v>0</v>
      </c>
      <c r="E289" s="202">
        <v>0</v>
      </c>
      <c r="F289" s="203"/>
    </row>
    <row r="290" spans="1:6" ht="19.5" customHeight="1">
      <c r="A290" s="133" t="s">
        <v>291</v>
      </c>
      <c r="B290" s="140">
        <v>0</v>
      </c>
      <c r="C290" s="140">
        <v>0</v>
      </c>
      <c r="D290" s="202">
        <v>0</v>
      </c>
      <c r="E290" s="202">
        <v>0</v>
      </c>
      <c r="F290" s="203"/>
    </row>
    <row r="291" spans="1:6" ht="19.5" customHeight="1">
      <c r="A291" s="133" t="s">
        <v>292</v>
      </c>
      <c r="B291" s="140">
        <v>0</v>
      </c>
      <c r="C291" s="140">
        <v>0</v>
      </c>
      <c r="D291" s="202">
        <v>0</v>
      </c>
      <c r="E291" s="202">
        <v>0</v>
      </c>
      <c r="F291" s="203"/>
    </row>
    <row r="292" spans="1:6" ht="19.5" customHeight="1">
      <c r="A292" s="133" t="s">
        <v>293</v>
      </c>
      <c r="B292" s="140">
        <v>0</v>
      </c>
      <c r="C292" s="140">
        <v>0</v>
      </c>
      <c r="D292" s="202">
        <v>0</v>
      </c>
      <c r="E292" s="202">
        <v>0</v>
      </c>
      <c r="F292" s="203"/>
    </row>
    <row r="293" spans="1:6" ht="19.5" customHeight="1">
      <c r="A293" s="130" t="s">
        <v>294</v>
      </c>
      <c r="B293" s="140">
        <v>0</v>
      </c>
      <c r="C293" s="140">
        <v>0</v>
      </c>
      <c r="D293" s="202">
        <v>0</v>
      </c>
      <c r="E293" s="202">
        <v>0</v>
      </c>
      <c r="F293" s="203"/>
    </row>
    <row r="294" spans="1:6" ht="19.5" customHeight="1">
      <c r="A294" s="133" t="s">
        <v>295</v>
      </c>
      <c r="B294" s="140">
        <v>0</v>
      </c>
      <c r="C294" s="140">
        <v>0</v>
      </c>
      <c r="D294" s="202">
        <v>0</v>
      </c>
      <c r="E294" s="202">
        <v>0</v>
      </c>
      <c r="F294" s="203"/>
    </row>
    <row r="295" spans="1:6" ht="19.5" customHeight="1">
      <c r="A295" s="130" t="s">
        <v>296</v>
      </c>
      <c r="B295" s="140">
        <v>423</v>
      </c>
      <c r="C295" s="140">
        <v>383</v>
      </c>
      <c r="D295" s="202">
        <v>383</v>
      </c>
      <c r="E295" s="202">
        <v>370</v>
      </c>
      <c r="F295" s="203">
        <f>(B295-E295)/B295*100</f>
        <v>12.529550827423167</v>
      </c>
    </row>
    <row r="296" spans="1:6" ht="19.5" customHeight="1">
      <c r="A296" s="130" t="s">
        <v>297</v>
      </c>
      <c r="B296" s="140">
        <v>0</v>
      </c>
      <c r="C296" s="140">
        <v>0</v>
      </c>
      <c r="D296" s="202">
        <v>0</v>
      </c>
      <c r="E296" s="202">
        <v>0</v>
      </c>
      <c r="F296" s="203"/>
    </row>
    <row r="297" spans="1:6" ht="19.5" customHeight="1">
      <c r="A297" s="133" t="s">
        <v>298</v>
      </c>
      <c r="B297" s="140">
        <v>0</v>
      </c>
      <c r="C297" s="140">
        <v>0</v>
      </c>
      <c r="D297" s="202">
        <v>0</v>
      </c>
      <c r="E297" s="202">
        <v>0</v>
      </c>
      <c r="F297" s="203"/>
    </row>
    <row r="298" spans="1:6" ht="19.5" customHeight="1">
      <c r="A298" s="130" t="s">
        <v>299</v>
      </c>
      <c r="B298" s="140">
        <v>0</v>
      </c>
      <c r="C298" s="140">
        <v>0</v>
      </c>
      <c r="D298" s="202">
        <v>0</v>
      </c>
      <c r="E298" s="202">
        <v>0</v>
      </c>
      <c r="F298" s="203"/>
    </row>
    <row r="299" spans="1:6" ht="19.5" customHeight="1">
      <c r="A299" s="133" t="s">
        <v>300</v>
      </c>
      <c r="B299" s="140">
        <v>0</v>
      </c>
      <c r="C299" s="140">
        <v>0</v>
      </c>
      <c r="D299" s="202">
        <v>0</v>
      </c>
      <c r="E299" s="202">
        <v>0</v>
      </c>
      <c r="F299" s="203"/>
    </row>
    <row r="300" spans="1:6" ht="19.5" customHeight="1">
      <c r="A300" s="130" t="s">
        <v>301</v>
      </c>
      <c r="B300" s="140">
        <v>0</v>
      </c>
      <c r="C300" s="140">
        <v>0</v>
      </c>
      <c r="D300" s="202">
        <v>0</v>
      </c>
      <c r="E300" s="202">
        <v>0</v>
      </c>
      <c r="F300" s="203"/>
    </row>
    <row r="301" spans="1:6" ht="19.5" customHeight="1">
      <c r="A301" s="133" t="s">
        <v>302</v>
      </c>
      <c r="B301" s="140">
        <v>0</v>
      </c>
      <c r="C301" s="140">
        <v>0</v>
      </c>
      <c r="D301" s="202">
        <v>0</v>
      </c>
      <c r="E301" s="202">
        <v>0</v>
      </c>
      <c r="F301" s="203"/>
    </row>
    <row r="302" spans="1:6" ht="19.5" customHeight="1">
      <c r="A302" s="130" t="s">
        <v>303</v>
      </c>
      <c r="B302" s="140">
        <v>0</v>
      </c>
      <c r="C302" s="140">
        <v>0</v>
      </c>
      <c r="D302" s="202">
        <v>0</v>
      </c>
      <c r="E302" s="202">
        <v>0</v>
      </c>
      <c r="F302" s="203"/>
    </row>
    <row r="303" spans="1:6" ht="19.5" customHeight="1">
      <c r="A303" s="133" t="s">
        <v>304</v>
      </c>
      <c r="B303" s="140">
        <v>0</v>
      </c>
      <c r="C303" s="140">
        <v>0</v>
      </c>
      <c r="D303" s="202">
        <v>0</v>
      </c>
      <c r="E303" s="202">
        <v>0</v>
      </c>
      <c r="F303" s="203"/>
    </row>
    <row r="304" spans="1:6" ht="19.5" customHeight="1">
      <c r="A304" s="133" t="s">
        <v>305</v>
      </c>
      <c r="B304" s="140">
        <v>0</v>
      </c>
      <c r="C304" s="140">
        <v>0</v>
      </c>
      <c r="D304" s="202">
        <v>0</v>
      </c>
      <c r="E304" s="202">
        <v>0</v>
      </c>
      <c r="F304" s="203"/>
    </row>
    <row r="305" spans="1:6" ht="19.5" customHeight="1">
      <c r="A305" s="133" t="s">
        <v>306</v>
      </c>
      <c r="B305" s="140">
        <v>0</v>
      </c>
      <c r="C305" s="140">
        <v>0</v>
      </c>
      <c r="D305" s="202">
        <v>0</v>
      </c>
      <c r="E305" s="202">
        <v>0</v>
      </c>
      <c r="F305" s="203"/>
    </row>
    <row r="306" spans="1:6" ht="19.5" customHeight="1">
      <c r="A306" s="133" t="s">
        <v>307</v>
      </c>
      <c r="B306" s="140">
        <v>0</v>
      </c>
      <c r="C306" s="140">
        <v>0</v>
      </c>
      <c r="D306" s="202">
        <v>0</v>
      </c>
      <c r="E306" s="202">
        <v>0</v>
      </c>
      <c r="F306" s="203"/>
    </row>
    <row r="307" spans="1:6" ht="19.5" customHeight="1">
      <c r="A307" s="133" t="s">
        <v>308</v>
      </c>
      <c r="B307" s="140">
        <v>0</v>
      </c>
      <c r="C307" s="140">
        <v>0</v>
      </c>
      <c r="D307" s="202">
        <v>0</v>
      </c>
      <c r="E307" s="202">
        <v>0</v>
      </c>
      <c r="F307" s="203"/>
    </row>
    <row r="308" spans="1:6" ht="19.5" customHeight="1">
      <c r="A308" s="133" t="s">
        <v>309</v>
      </c>
      <c r="B308" s="140">
        <v>0</v>
      </c>
      <c r="C308" s="140">
        <v>0</v>
      </c>
      <c r="D308" s="202">
        <v>0</v>
      </c>
      <c r="E308" s="202">
        <v>0</v>
      </c>
      <c r="F308" s="203"/>
    </row>
    <row r="309" spans="1:6" ht="19.5" customHeight="1">
      <c r="A309" s="133" t="s">
        <v>310</v>
      </c>
      <c r="B309" s="140">
        <v>0</v>
      </c>
      <c r="C309" s="140">
        <v>0</v>
      </c>
      <c r="D309" s="202">
        <v>0</v>
      </c>
      <c r="E309" s="202">
        <v>0</v>
      </c>
      <c r="F309" s="203"/>
    </row>
    <row r="310" spans="1:6" ht="19.5" customHeight="1">
      <c r="A310" s="133" t="s">
        <v>311</v>
      </c>
      <c r="B310" s="140">
        <v>0</v>
      </c>
      <c r="C310" s="140">
        <v>0</v>
      </c>
      <c r="D310" s="202">
        <v>0</v>
      </c>
      <c r="E310" s="202">
        <v>0</v>
      </c>
      <c r="F310" s="203"/>
    </row>
    <row r="311" spans="1:6" ht="19.5" customHeight="1">
      <c r="A311" s="130" t="s">
        <v>312</v>
      </c>
      <c r="B311" s="140">
        <v>423</v>
      </c>
      <c r="C311" s="140">
        <v>0</v>
      </c>
      <c r="D311" s="202">
        <v>0</v>
      </c>
      <c r="E311" s="202">
        <v>370</v>
      </c>
      <c r="F311" s="203">
        <f>(B311-E311)/B311*100</f>
        <v>12.529550827423167</v>
      </c>
    </row>
    <row r="312" spans="1:6" ht="19.5" customHeight="1">
      <c r="A312" s="133" t="s">
        <v>313</v>
      </c>
      <c r="B312" s="140">
        <v>423</v>
      </c>
      <c r="C312" s="140">
        <v>383</v>
      </c>
      <c r="D312" s="202">
        <v>383</v>
      </c>
      <c r="E312" s="202">
        <v>370</v>
      </c>
      <c r="F312" s="203">
        <f>(B312-E312)/B312*100</f>
        <v>12.529550827423167</v>
      </c>
    </row>
    <row r="313" spans="1:6" ht="19.5" customHeight="1">
      <c r="A313" s="130" t="s">
        <v>314</v>
      </c>
      <c r="B313" s="140">
        <v>23364.113</v>
      </c>
      <c r="C313" s="140">
        <v>18976</v>
      </c>
      <c r="D313" s="202">
        <v>18976</v>
      </c>
      <c r="E313" s="202">
        <v>23383.12</v>
      </c>
      <c r="F313" s="203">
        <f>(B313-E313)/B313*100</f>
        <v>-0.08135125865894326</v>
      </c>
    </row>
    <row r="314" spans="1:6" ht="19.5" customHeight="1">
      <c r="A314" s="130" t="s">
        <v>315</v>
      </c>
      <c r="B314" s="140">
        <v>0</v>
      </c>
      <c r="C314" s="140">
        <v>0</v>
      </c>
      <c r="D314" s="202">
        <v>0</v>
      </c>
      <c r="E314" s="202">
        <v>0</v>
      </c>
      <c r="F314" s="203"/>
    </row>
    <row r="315" spans="1:6" ht="19.5" customHeight="1">
      <c r="A315" s="133" t="s">
        <v>316</v>
      </c>
      <c r="B315" s="140">
        <v>0</v>
      </c>
      <c r="C315" s="140">
        <v>0</v>
      </c>
      <c r="D315" s="202">
        <v>0</v>
      </c>
      <c r="E315" s="202">
        <v>0</v>
      </c>
      <c r="F315" s="203"/>
    </row>
    <row r="316" spans="1:6" ht="19.5" customHeight="1">
      <c r="A316" s="133" t="s">
        <v>317</v>
      </c>
      <c r="B316" s="140">
        <v>0</v>
      </c>
      <c r="C316" s="140">
        <v>0</v>
      </c>
      <c r="D316" s="202">
        <v>0</v>
      </c>
      <c r="E316" s="202">
        <v>0</v>
      </c>
      <c r="F316" s="203"/>
    </row>
    <row r="317" spans="1:6" ht="19.5" customHeight="1">
      <c r="A317" s="133" t="s">
        <v>318</v>
      </c>
      <c r="B317" s="140">
        <v>0</v>
      </c>
      <c r="C317" s="140">
        <v>0</v>
      </c>
      <c r="D317" s="202">
        <v>0</v>
      </c>
      <c r="E317" s="202">
        <v>0</v>
      </c>
      <c r="F317" s="203"/>
    </row>
    <row r="318" spans="1:6" ht="19.5" customHeight="1">
      <c r="A318" s="133" t="s">
        <v>319</v>
      </c>
      <c r="B318" s="140">
        <v>0</v>
      </c>
      <c r="C318" s="140">
        <v>0</v>
      </c>
      <c r="D318" s="202">
        <v>0</v>
      </c>
      <c r="E318" s="202">
        <v>0</v>
      </c>
      <c r="F318" s="203"/>
    </row>
    <row r="319" spans="1:6" ht="19.5" customHeight="1">
      <c r="A319" s="133" t="s">
        <v>320</v>
      </c>
      <c r="B319" s="140">
        <v>0</v>
      </c>
      <c r="C319" s="140">
        <v>0</v>
      </c>
      <c r="D319" s="202">
        <v>0</v>
      </c>
      <c r="E319" s="202">
        <v>0</v>
      </c>
      <c r="F319" s="203"/>
    </row>
    <row r="320" spans="1:6" ht="19.5" customHeight="1">
      <c r="A320" s="133" t="s">
        <v>321</v>
      </c>
      <c r="B320" s="140">
        <v>0</v>
      </c>
      <c r="C320" s="140">
        <v>0</v>
      </c>
      <c r="D320" s="202">
        <v>0</v>
      </c>
      <c r="E320" s="202">
        <v>0</v>
      </c>
      <c r="F320" s="203"/>
    </row>
    <row r="321" spans="1:6" ht="19.5" customHeight="1">
      <c r="A321" s="133" t="s">
        <v>322</v>
      </c>
      <c r="B321" s="140">
        <v>0</v>
      </c>
      <c r="C321" s="140">
        <v>0</v>
      </c>
      <c r="D321" s="202">
        <v>0</v>
      </c>
      <c r="E321" s="202">
        <v>0</v>
      </c>
      <c r="F321" s="203"/>
    </row>
    <row r="322" spans="1:6" ht="19.5" customHeight="1">
      <c r="A322" s="133" t="s">
        <v>323</v>
      </c>
      <c r="B322" s="140">
        <v>0</v>
      </c>
      <c r="C322" s="140">
        <v>0</v>
      </c>
      <c r="D322" s="202">
        <v>0</v>
      </c>
      <c r="E322" s="202">
        <v>0</v>
      </c>
      <c r="F322" s="203"/>
    </row>
    <row r="323" spans="1:6" ht="19.5" customHeight="1">
      <c r="A323" s="133" t="s">
        <v>324</v>
      </c>
      <c r="B323" s="140">
        <v>0</v>
      </c>
      <c r="C323" s="140">
        <v>0</v>
      </c>
      <c r="D323" s="202">
        <v>0</v>
      </c>
      <c r="E323" s="202">
        <v>0</v>
      </c>
      <c r="F323" s="203"/>
    </row>
    <row r="324" spans="1:6" ht="19.5" customHeight="1">
      <c r="A324" s="130" t="s">
        <v>325</v>
      </c>
      <c r="B324" s="140">
        <v>18265.113</v>
      </c>
      <c r="C324" s="140">
        <v>15357</v>
      </c>
      <c r="D324" s="202">
        <v>15357</v>
      </c>
      <c r="E324" s="202">
        <v>17729.12</v>
      </c>
      <c r="F324" s="203">
        <f>(B324-E324)/B324*100</f>
        <v>2.934517842840623</v>
      </c>
    </row>
    <row r="325" spans="1:6" ht="19.5" customHeight="1">
      <c r="A325" s="133" t="s">
        <v>122</v>
      </c>
      <c r="B325" s="140">
        <v>8978</v>
      </c>
      <c r="C325" s="140">
        <v>9746</v>
      </c>
      <c r="D325" s="202">
        <v>9746</v>
      </c>
      <c r="E325" s="202">
        <v>8976</v>
      </c>
      <c r="F325" s="203">
        <f>(B325-E325)/B325*100</f>
        <v>0.022276676319893073</v>
      </c>
    </row>
    <row r="326" spans="1:6" ht="19.5" customHeight="1">
      <c r="A326" s="133" t="s">
        <v>123</v>
      </c>
      <c r="B326" s="140">
        <v>0</v>
      </c>
      <c r="C326" s="140">
        <v>0</v>
      </c>
      <c r="D326" s="202">
        <v>0</v>
      </c>
      <c r="E326" s="202">
        <v>0</v>
      </c>
      <c r="F326" s="203"/>
    </row>
    <row r="327" spans="1:6" ht="19.5" customHeight="1">
      <c r="A327" s="133" t="s">
        <v>124</v>
      </c>
      <c r="B327" s="140">
        <v>0</v>
      </c>
      <c r="C327" s="140">
        <v>0</v>
      </c>
      <c r="D327" s="202">
        <v>0</v>
      </c>
      <c r="E327" s="202">
        <v>0</v>
      </c>
      <c r="F327" s="203"/>
    </row>
    <row r="328" spans="1:6" ht="19.5" customHeight="1">
      <c r="A328" s="133" t="s">
        <v>326</v>
      </c>
      <c r="B328" s="140">
        <v>0</v>
      </c>
      <c r="C328" s="140">
        <v>0</v>
      </c>
      <c r="D328" s="202">
        <v>0</v>
      </c>
      <c r="E328" s="202">
        <v>0</v>
      </c>
      <c r="F328" s="203"/>
    </row>
    <row r="329" spans="1:6" ht="19.5" customHeight="1">
      <c r="A329" s="133" t="s">
        <v>327</v>
      </c>
      <c r="B329" s="140">
        <v>0</v>
      </c>
      <c r="C329" s="140">
        <v>0</v>
      </c>
      <c r="D329" s="202">
        <v>0</v>
      </c>
      <c r="E329" s="202">
        <v>0</v>
      </c>
      <c r="F329" s="203"/>
    </row>
    <row r="330" spans="1:6" ht="19.5" customHeight="1">
      <c r="A330" s="133" t="s">
        <v>328</v>
      </c>
      <c r="B330" s="140">
        <v>0</v>
      </c>
      <c r="C330" s="140">
        <v>0</v>
      </c>
      <c r="D330" s="202">
        <v>0</v>
      </c>
      <c r="E330" s="202">
        <v>0</v>
      </c>
      <c r="F330" s="203"/>
    </row>
    <row r="331" spans="1:6" ht="19.5" customHeight="1">
      <c r="A331" s="133" t="s">
        <v>329</v>
      </c>
      <c r="B331" s="140">
        <v>0</v>
      </c>
      <c r="C331" s="140">
        <v>0</v>
      </c>
      <c r="D331" s="202">
        <v>0</v>
      </c>
      <c r="E331" s="202">
        <v>0</v>
      </c>
      <c r="F331" s="203"/>
    </row>
    <row r="332" spans="1:6" ht="19.5" customHeight="1">
      <c r="A332" s="133" t="s">
        <v>330</v>
      </c>
      <c r="B332" s="140">
        <v>0</v>
      </c>
      <c r="C332" s="140">
        <v>0</v>
      </c>
      <c r="D332" s="202">
        <v>0</v>
      </c>
      <c r="E332" s="202">
        <v>0</v>
      </c>
      <c r="F332" s="203"/>
    </row>
    <row r="333" spans="1:6" ht="19.5" customHeight="1">
      <c r="A333" s="133" t="s">
        <v>331</v>
      </c>
      <c r="B333" s="140">
        <v>0</v>
      </c>
      <c r="C333" s="140">
        <v>0</v>
      </c>
      <c r="D333" s="202">
        <v>0</v>
      </c>
      <c r="E333" s="202">
        <v>0</v>
      </c>
      <c r="F333" s="203"/>
    </row>
    <row r="334" spans="1:6" ht="19.5" customHeight="1">
      <c r="A334" s="133" t="s">
        <v>332</v>
      </c>
      <c r="B334" s="140">
        <v>0</v>
      </c>
      <c r="C334" s="140">
        <v>0</v>
      </c>
      <c r="D334" s="202">
        <v>0</v>
      </c>
      <c r="E334" s="202">
        <v>0</v>
      </c>
      <c r="F334" s="203"/>
    </row>
    <row r="335" spans="1:6" ht="19.5" customHeight="1">
      <c r="A335" s="133" t="s">
        <v>333</v>
      </c>
      <c r="B335" s="140">
        <v>3</v>
      </c>
      <c r="C335" s="140">
        <v>0</v>
      </c>
      <c r="D335" s="202">
        <v>0</v>
      </c>
      <c r="E335" s="202">
        <v>5</v>
      </c>
      <c r="F335" s="203">
        <f>(B335-E335)/B335*100</f>
        <v>-66.66666666666666</v>
      </c>
    </row>
    <row r="336" spans="1:6" ht="19.5" customHeight="1">
      <c r="A336" s="133" t="s">
        <v>334</v>
      </c>
      <c r="B336" s="140">
        <v>0</v>
      </c>
      <c r="C336" s="140">
        <v>0</v>
      </c>
      <c r="D336" s="202">
        <v>0</v>
      </c>
      <c r="E336" s="202">
        <v>0</v>
      </c>
      <c r="F336" s="203"/>
    </row>
    <row r="337" spans="1:6" ht="19.5" customHeight="1">
      <c r="A337" s="133" t="s">
        <v>335</v>
      </c>
      <c r="B337" s="140">
        <v>0</v>
      </c>
      <c r="C337" s="140">
        <v>0</v>
      </c>
      <c r="D337" s="202">
        <v>0</v>
      </c>
      <c r="E337" s="202">
        <v>0</v>
      </c>
      <c r="F337" s="203"/>
    </row>
    <row r="338" spans="1:6" ht="19.5" customHeight="1">
      <c r="A338" s="133" t="s">
        <v>336</v>
      </c>
      <c r="B338" s="140">
        <v>0</v>
      </c>
      <c r="C338" s="140">
        <v>0</v>
      </c>
      <c r="D338" s="202">
        <v>0</v>
      </c>
      <c r="E338" s="202">
        <v>0</v>
      </c>
      <c r="F338" s="203"/>
    </row>
    <row r="339" spans="1:6" ht="19.5" customHeight="1">
      <c r="A339" s="133" t="s">
        <v>337</v>
      </c>
      <c r="B339" s="140">
        <v>0</v>
      </c>
      <c r="C339" s="140">
        <v>0</v>
      </c>
      <c r="D339" s="202">
        <v>0</v>
      </c>
      <c r="E339" s="202">
        <v>0</v>
      </c>
      <c r="F339" s="203"/>
    </row>
    <row r="340" spans="1:6" ht="19.5" customHeight="1">
      <c r="A340" s="133" t="s">
        <v>338</v>
      </c>
      <c r="B340" s="140">
        <v>0</v>
      </c>
      <c r="C340" s="140">
        <v>0</v>
      </c>
      <c r="D340" s="202">
        <v>0</v>
      </c>
      <c r="E340" s="202">
        <v>0</v>
      </c>
      <c r="F340" s="203"/>
    </row>
    <row r="341" spans="1:6" ht="19.5" customHeight="1">
      <c r="A341" s="133" t="s">
        <v>339</v>
      </c>
      <c r="B341" s="140">
        <v>0</v>
      </c>
      <c r="C341" s="140">
        <v>0</v>
      </c>
      <c r="D341" s="202">
        <v>0</v>
      </c>
      <c r="E341" s="202">
        <v>0</v>
      </c>
      <c r="F341" s="203"/>
    </row>
    <row r="342" spans="1:6" ht="19.5" customHeight="1">
      <c r="A342" s="133" t="s">
        <v>340</v>
      </c>
      <c r="B342" s="140">
        <v>0</v>
      </c>
      <c r="C342" s="140">
        <v>0</v>
      </c>
      <c r="D342" s="202">
        <v>0</v>
      </c>
      <c r="E342" s="202">
        <v>0</v>
      </c>
      <c r="F342" s="203"/>
    </row>
    <row r="343" spans="1:6" ht="19.5" customHeight="1">
      <c r="A343" s="133" t="s">
        <v>165</v>
      </c>
      <c r="B343" s="140">
        <v>0</v>
      </c>
      <c r="C343" s="140">
        <v>0</v>
      </c>
      <c r="D343" s="202">
        <v>0</v>
      </c>
      <c r="E343" s="202">
        <v>0</v>
      </c>
      <c r="F343" s="203"/>
    </row>
    <row r="344" spans="1:6" ht="19.5" customHeight="1">
      <c r="A344" s="133" t="s">
        <v>131</v>
      </c>
      <c r="B344" s="140">
        <v>51</v>
      </c>
      <c r="C344" s="140">
        <v>70</v>
      </c>
      <c r="D344" s="202">
        <v>70</v>
      </c>
      <c r="E344" s="202">
        <v>69</v>
      </c>
      <c r="F344" s="203">
        <f>(B344-E344)/B344*100</f>
        <v>-35.294117647058826</v>
      </c>
    </row>
    <row r="345" spans="1:6" ht="19.5" customHeight="1">
      <c r="A345" s="133" t="s">
        <v>341</v>
      </c>
      <c r="B345" s="140">
        <v>9233.113</v>
      </c>
      <c r="C345" s="140">
        <v>5541</v>
      </c>
      <c r="D345" s="202">
        <v>5541</v>
      </c>
      <c r="E345" s="202">
        <v>8679.12</v>
      </c>
      <c r="F345" s="203">
        <f>(B345-E345)/B345*100</f>
        <v>6.000067366228472</v>
      </c>
    </row>
    <row r="346" spans="1:6" ht="19.5" customHeight="1">
      <c r="A346" s="130" t="s">
        <v>342</v>
      </c>
      <c r="B346" s="140">
        <v>0</v>
      </c>
      <c r="C346" s="140">
        <v>0</v>
      </c>
      <c r="D346" s="202">
        <v>0</v>
      </c>
      <c r="E346" s="202">
        <v>0</v>
      </c>
      <c r="F346" s="203"/>
    </row>
    <row r="347" spans="1:6" ht="19.5" customHeight="1">
      <c r="A347" s="133" t="s">
        <v>122</v>
      </c>
      <c r="B347" s="140">
        <v>0</v>
      </c>
      <c r="C347" s="140">
        <v>0</v>
      </c>
      <c r="D347" s="202">
        <v>0</v>
      </c>
      <c r="E347" s="202">
        <v>0</v>
      </c>
      <c r="F347" s="203"/>
    </row>
    <row r="348" spans="1:6" ht="19.5" customHeight="1">
      <c r="A348" s="133" t="s">
        <v>123</v>
      </c>
      <c r="B348" s="140">
        <v>0</v>
      </c>
      <c r="C348" s="140">
        <v>0</v>
      </c>
      <c r="D348" s="202">
        <v>0</v>
      </c>
      <c r="E348" s="202">
        <v>0</v>
      </c>
      <c r="F348" s="203"/>
    </row>
    <row r="349" spans="1:6" ht="19.5" customHeight="1">
      <c r="A349" s="133" t="s">
        <v>124</v>
      </c>
      <c r="B349" s="140">
        <v>0</v>
      </c>
      <c r="C349" s="140">
        <v>0</v>
      </c>
      <c r="D349" s="202">
        <v>0</v>
      </c>
      <c r="E349" s="202">
        <v>0</v>
      </c>
      <c r="F349" s="203"/>
    </row>
    <row r="350" spans="1:6" ht="19.5" customHeight="1">
      <c r="A350" s="133" t="s">
        <v>343</v>
      </c>
      <c r="B350" s="140">
        <v>0</v>
      </c>
      <c r="C350" s="140">
        <v>0</v>
      </c>
      <c r="D350" s="202">
        <v>0</v>
      </c>
      <c r="E350" s="202">
        <v>0</v>
      </c>
      <c r="F350" s="203"/>
    </row>
    <row r="351" spans="1:6" ht="19.5" customHeight="1">
      <c r="A351" s="133" t="s">
        <v>131</v>
      </c>
      <c r="B351" s="140">
        <v>0</v>
      </c>
      <c r="C351" s="140">
        <v>0</v>
      </c>
      <c r="D351" s="202">
        <v>0</v>
      </c>
      <c r="E351" s="202">
        <v>0</v>
      </c>
      <c r="F351" s="203"/>
    </row>
    <row r="352" spans="1:6" ht="19.5" customHeight="1">
      <c r="A352" s="133" t="s">
        <v>344</v>
      </c>
      <c r="B352" s="140">
        <v>0</v>
      </c>
      <c r="C352" s="140">
        <v>0</v>
      </c>
      <c r="D352" s="202">
        <v>0</v>
      </c>
      <c r="E352" s="202">
        <v>0</v>
      </c>
      <c r="F352" s="203"/>
    </row>
    <row r="353" spans="1:6" ht="19.5" customHeight="1">
      <c r="A353" s="130" t="s">
        <v>345</v>
      </c>
      <c r="B353" s="140">
        <v>1893</v>
      </c>
      <c r="C353" s="140">
        <v>1524</v>
      </c>
      <c r="D353" s="202">
        <v>1524</v>
      </c>
      <c r="E353" s="202">
        <v>2389</v>
      </c>
      <c r="F353" s="203">
        <f>(B353-E353)/B353*100</f>
        <v>-26.20179609086107</v>
      </c>
    </row>
    <row r="354" spans="1:6" ht="19.5" customHeight="1">
      <c r="A354" s="133" t="s">
        <v>122</v>
      </c>
      <c r="B354" s="140">
        <v>1036</v>
      </c>
      <c r="C354" s="140">
        <v>1247</v>
      </c>
      <c r="D354" s="202">
        <v>1247</v>
      </c>
      <c r="E354" s="202">
        <v>1001</v>
      </c>
      <c r="F354" s="203">
        <f>(B354-E354)/B354*100</f>
        <v>3.3783783783783785</v>
      </c>
    </row>
    <row r="355" spans="1:6" ht="19.5" customHeight="1">
      <c r="A355" s="133" t="s">
        <v>123</v>
      </c>
      <c r="B355" s="140">
        <v>0</v>
      </c>
      <c r="C355" s="140">
        <v>0</v>
      </c>
      <c r="D355" s="202">
        <v>0</v>
      </c>
      <c r="E355" s="202">
        <v>0</v>
      </c>
      <c r="F355" s="203"/>
    </row>
    <row r="356" spans="1:6" ht="19.5" customHeight="1">
      <c r="A356" s="133" t="s">
        <v>124</v>
      </c>
      <c r="B356" s="140">
        <v>0</v>
      </c>
      <c r="C356" s="140">
        <v>0</v>
      </c>
      <c r="D356" s="202">
        <v>0</v>
      </c>
      <c r="E356" s="202">
        <v>0</v>
      </c>
      <c r="F356" s="203"/>
    </row>
    <row r="357" spans="1:6" ht="19.5" customHeight="1">
      <c r="A357" s="133" t="s">
        <v>346</v>
      </c>
      <c r="B357" s="140">
        <v>0</v>
      </c>
      <c r="C357" s="140">
        <v>0</v>
      </c>
      <c r="D357" s="202">
        <v>0</v>
      </c>
      <c r="E357" s="202">
        <v>0</v>
      </c>
      <c r="F357" s="203"/>
    </row>
    <row r="358" spans="1:6" ht="19.5" customHeight="1">
      <c r="A358" s="133" t="s">
        <v>347</v>
      </c>
      <c r="B358" s="140">
        <v>0</v>
      </c>
      <c r="C358" s="140">
        <v>0</v>
      </c>
      <c r="D358" s="202">
        <v>0</v>
      </c>
      <c r="E358" s="202">
        <v>0</v>
      </c>
      <c r="F358" s="203"/>
    </row>
    <row r="359" spans="1:6" ht="19.5" customHeight="1">
      <c r="A359" s="133" t="s">
        <v>348</v>
      </c>
      <c r="B359" s="140">
        <v>0</v>
      </c>
      <c r="C359" s="140">
        <v>0</v>
      </c>
      <c r="D359" s="202">
        <v>0</v>
      </c>
      <c r="E359" s="202">
        <v>0</v>
      </c>
      <c r="F359" s="203"/>
    </row>
    <row r="360" spans="1:6" ht="19.5" customHeight="1">
      <c r="A360" s="133" t="s">
        <v>349</v>
      </c>
      <c r="B360" s="140">
        <v>0</v>
      </c>
      <c r="C360" s="140">
        <v>0</v>
      </c>
      <c r="D360" s="202">
        <v>0</v>
      </c>
      <c r="E360" s="202">
        <v>0</v>
      </c>
      <c r="F360" s="203"/>
    </row>
    <row r="361" spans="1:6" ht="19.5" customHeight="1">
      <c r="A361" s="133" t="s">
        <v>350</v>
      </c>
      <c r="B361" s="140">
        <v>0</v>
      </c>
      <c r="C361" s="140">
        <v>0</v>
      </c>
      <c r="D361" s="202">
        <v>0</v>
      </c>
      <c r="E361" s="202">
        <v>0</v>
      </c>
      <c r="F361" s="203"/>
    </row>
    <row r="362" spans="1:6" ht="19.5" customHeight="1">
      <c r="A362" s="133" t="s">
        <v>351</v>
      </c>
      <c r="B362" s="140">
        <v>0</v>
      </c>
      <c r="C362" s="140">
        <v>0</v>
      </c>
      <c r="D362" s="202">
        <v>0</v>
      </c>
      <c r="E362" s="202">
        <v>0</v>
      </c>
      <c r="F362" s="203"/>
    </row>
    <row r="363" spans="1:6" ht="19.5" customHeight="1">
      <c r="A363" s="133" t="s">
        <v>131</v>
      </c>
      <c r="B363" s="140">
        <v>0</v>
      </c>
      <c r="C363" s="140">
        <v>0</v>
      </c>
      <c r="D363" s="202">
        <v>0</v>
      </c>
      <c r="E363" s="202">
        <v>0</v>
      </c>
      <c r="F363" s="203"/>
    </row>
    <row r="364" spans="1:6" ht="19.5" customHeight="1">
      <c r="A364" s="133" t="s">
        <v>352</v>
      </c>
      <c r="B364" s="140">
        <v>857</v>
      </c>
      <c r="C364" s="140">
        <v>277</v>
      </c>
      <c r="D364" s="202">
        <v>277</v>
      </c>
      <c r="E364" s="202">
        <v>1388</v>
      </c>
      <c r="F364" s="203">
        <f>(B364-E364)/B364*100</f>
        <v>-61.96032672112018</v>
      </c>
    </row>
    <row r="365" spans="1:6" ht="19.5" customHeight="1">
      <c r="A365" s="130" t="s">
        <v>353</v>
      </c>
      <c r="B365" s="140">
        <v>2629</v>
      </c>
      <c r="C365" s="140">
        <v>1780</v>
      </c>
      <c r="D365" s="202">
        <v>1780</v>
      </c>
      <c r="E365" s="202">
        <v>2762</v>
      </c>
      <c r="F365" s="203">
        <f>(B365-E365)/B365*100</f>
        <v>-5.058957778623051</v>
      </c>
    </row>
    <row r="366" spans="1:6" ht="19.5" customHeight="1">
      <c r="A366" s="133" t="s">
        <v>122</v>
      </c>
      <c r="B366" s="140">
        <v>1462</v>
      </c>
      <c r="C366" s="140">
        <v>1267</v>
      </c>
      <c r="D366" s="202">
        <v>1267</v>
      </c>
      <c r="E366" s="202">
        <v>1267</v>
      </c>
      <c r="F366" s="203">
        <f>(B366-E366)/B366*100</f>
        <v>13.337893296853625</v>
      </c>
    </row>
    <row r="367" spans="1:6" ht="19.5" customHeight="1">
      <c r="A367" s="133" t="s">
        <v>123</v>
      </c>
      <c r="B367" s="140">
        <v>0</v>
      </c>
      <c r="C367" s="140">
        <v>0</v>
      </c>
      <c r="D367" s="202">
        <v>0</v>
      </c>
      <c r="E367" s="202">
        <v>0</v>
      </c>
      <c r="F367" s="203"/>
    </row>
    <row r="368" spans="1:6" ht="19.5" customHeight="1">
      <c r="A368" s="133" t="s">
        <v>124</v>
      </c>
      <c r="B368" s="140">
        <v>0</v>
      </c>
      <c r="C368" s="140">
        <v>0</v>
      </c>
      <c r="D368" s="202">
        <v>0</v>
      </c>
      <c r="E368" s="202">
        <v>0</v>
      </c>
      <c r="F368" s="203"/>
    </row>
    <row r="369" spans="1:6" ht="19.5" customHeight="1">
      <c r="A369" s="133" t="s">
        <v>354</v>
      </c>
      <c r="B369" s="140">
        <v>0</v>
      </c>
      <c r="C369" s="140">
        <v>0</v>
      </c>
      <c r="D369" s="202">
        <v>0</v>
      </c>
      <c r="E369" s="202">
        <v>0</v>
      </c>
      <c r="F369" s="203"/>
    </row>
    <row r="370" spans="1:6" ht="19.5" customHeight="1">
      <c r="A370" s="133" t="s">
        <v>355</v>
      </c>
      <c r="B370" s="140">
        <v>143</v>
      </c>
      <c r="C370" s="140">
        <v>0</v>
      </c>
      <c r="D370" s="202">
        <v>0</v>
      </c>
      <c r="E370" s="202">
        <v>0</v>
      </c>
      <c r="F370" s="203">
        <f>(B370-E370)/B370*100</f>
        <v>100</v>
      </c>
    </row>
    <row r="371" spans="1:6" ht="19.5" customHeight="1">
      <c r="A371" s="133" t="s">
        <v>356</v>
      </c>
      <c r="B371" s="140">
        <v>0</v>
      </c>
      <c r="C371" s="140">
        <v>0</v>
      </c>
      <c r="D371" s="202">
        <v>0</v>
      </c>
      <c r="E371" s="202">
        <v>0</v>
      </c>
      <c r="F371" s="203"/>
    </row>
    <row r="372" spans="1:6" ht="19.5" customHeight="1">
      <c r="A372" s="133" t="s">
        <v>131</v>
      </c>
      <c r="B372" s="140">
        <v>0</v>
      </c>
      <c r="C372" s="140">
        <v>0</v>
      </c>
      <c r="D372" s="202">
        <v>0</v>
      </c>
      <c r="E372" s="202">
        <v>0</v>
      </c>
      <c r="F372" s="203"/>
    </row>
    <row r="373" spans="1:6" ht="19.5" customHeight="1">
      <c r="A373" s="133" t="s">
        <v>357</v>
      </c>
      <c r="B373" s="140">
        <v>1024</v>
      </c>
      <c r="C373" s="140">
        <v>513</v>
      </c>
      <c r="D373" s="202">
        <v>513</v>
      </c>
      <c r="E373" s="202">
        <v>1495</v>
      </c>
      <c r="F373" s="203">
        <f>(B373-E373)/B373*100</f>
        <v>-45.99609375</v>
      </c>
    </row>
    <row r="374" spans="1:6" ht="19.5" customHeight="1">
      <c r="A374" s="130" t="s">
        <v>358</v>
      </c>
      <c r="B374" s="140">
        <v>547</v>
      </c>
      <c r="C374" s="140">
        <v>315</v>
      </c>
      <c r="D374" s="202">
        <v>315</v>
      </c>
      <c r="E374" s="202">
        <v>503</v>
      </c>
      <c r="F374" s="203">
        <f>(B374-E374)/B374*100</f>
        <v>8.043875685557587</v>
      </c>
    </row>
    <row r="375" spans="1:6" ht="19.5" customHeight="1">
      <c r="A375" s="133" t="s">
        <v>122</v>
      </c>
      <c r="B375" s="140">
        <v>115</v>
      </c>
      <c r="C375" s="140">
        <v>159</v>
      </c>
      <c r="D375" s="202">
        <v>159</v>
      </c>
      <c r="E375" s="202">
        <v>117</v>
      </c>
      <c r="F375" s="203">
        <f>(B375-E375)/B375*100</f>
        <v>-1.7391304347826086</v>
      </c>
    </row>
    <row r="376" spans="1:6" ht="19.5" customHeight="1">
      <c r="A376" s="133" t="s">
        <v>123</v>
      </c>
      <c r="B376" s="140">
        <v>0</v>
      </c>
      <c r="C376" s="140">
        <v>0</v>
      </c>
      <c r="D376" s="202">
        <v>0</v>
      </c>
      <c r="E376" s="202">
        <v>0</v>
      </c>
      <c r="F376" s="203"/>
    </row>
    <row r="377" spans="1:6" ht="19.5" customHeight="1">
      <c r="A377" s="133" t="s">
        <v>124</v>
      </c>
      <c r="B377" s="140">
        <v>0</v>
      </c>
      <c r="C377" s="140">
        <v>0</v>
      </c>
      <c r="D377" s="202">
        <v>0</v>
      </c>
      <c r="E377" s="202">
        <v>0</v>
      </c>
      <c r="F377" s="203"/>
    </row>
    <row r="378" spans="1:6" ht="19.5" customHeight="1">
      <c r="A378" s="133" t="s">
        <v>359</v>
      </c>
      <c r="B378" s="140">
        <v>7</v>
      </c>
      <c r="C378" s="140">
        <v>0</v>
      </c>
      <c r="D378" s="202">
        <v>0</v>
      </c>
      <c r="E378" s="202">
        <v>7</v>
      </c>
      <c r="F378" s="203">
        <f>(B378-E378)/B378*100</f>
        <v>0</v>
      </c>
    </row>
    <row r="379" spans="1:6" ht="19.5" customHeight="1">
      <c r="A379" s="133" t="s">
        <v>360</v>
      </c>
      <c r="B379" s="140">
        <v>0</v>
      </c>
      <c r="C379" s="140">
        <v>0</v>
      </c>
      <c r="D379" s="202">
        <v>0</v>
      </c>
      <c r="E379" s="202">
        <v>0</v>
      </c>
      <c r="F379" s="203"/>
    </row>
    <row r="380" spans="1:6" ht="19.5" customHeight="1">
      <c r="A380" s="133" t="s">
        <v>361</v>
      </c>
      <c r="B380" s="140">
        <v>0</v>
      </c>
      <c r="C380" s="140">
        <v>0</v>
      </c>
      <c r="D380" s="202">
        <v>0</v>
      </c>
      <c r="E380" s="202">
        <v>0</v>
      </c>
      <c r="F380" s="203"/>
    </row>
    <row r="381" spans="1:6" ht="19.5" customHeight="1">
      <c r="A381" s="133" t="s">
        <v>362</v>
      </c>
      <c r="B381" s="140">
        <v>13</v>
      </c>
      <c r="C381" s="140">
        <v>0</v>
      </c>
      <c r="D381" s="202">
        <v>0</v>
      </c>
      <c r="E381" s="202">
        <v>0</v>
      </c>
      <c r="F381" s="203">
        <f>(B381-E381)/B381*100</f>
        <v>100</v>
      </c>
    </row>
    <row r="382" spans="1:6" ht="19.5" customHeight="1">
      <c r="A382" s="133" t="s">
        <v>363</v>
      </c>
      <c r="B382" s="140">
        <v>0</v>
      </c>
      <c r="C382" s="140">
        <v>0</v>
      </c>
      <c r="D382" s="202">
        <v>0</v>
      </c>
      <c r="E382" s="202">
        <v>0</v>
      </c>
      <c r="F382" s="203"/>
    </row>
    <row r="383" spans="1:6" ht="19.5" customHeight="1">
      <c r="A383" s="133" t="s">
        <v>364</v>
      </c>
      <c r="B383" s="140">
        <v>0</v>
      </c>
      <c r="C383" s="140">
        <v>0</v>
      </c>
      <c r="D383" s="202">
        <v>0</v>
      </c>
      <c r="E383" s="202">
        <v>0</v>
      </c>
      <c r="F383" s="203"/>
    </row>
    <row r="384" spans="1:6" ht="19.5" customHeight="1">
      <c r="A384" s="133" t="s">
        <v>365</v>
      </c>
      <c r="B384" s="140">
        <v>31</v>
      </c>
      <c r="C384" s="140">
        <v>0</v>
      </c>
      <c r="D384" s="202">
        <v>0</v>
      </c>
      <c r="E384" s="202">
        <v>57</v>
      </c>
      <c r="F384" s="203">
        <f>(B384-E384)/B384*100</f>
        <v>-83.87096774193549</v>
      </c>
    </row>
    <row r="385" spans="1:6" ht="19.5" customHeight="1">
      <c r="A385" s="133" t="s">
        <v>366</v>
      </c>
      <c r="B385" s="140">
        <v>0</v>
      </c>
      <c r="C385" s="140">
        <v>0</v>
      </c>
      <c r="D385" s="202">
        <v>0</v>
      </c>
      <c r="E385" s="202">
        <v>0</v>
      </c>
      <c r="F385" s="203"/>
    </row>
    <row r="386" spans="1:6" ht="19.5" customHeight="1">
      <c r="A386" s="133" t="s">
        <v>131</v>
      </c>
      <c r="B386" s="140">
        <v>62</v>
      </c>
      <c r="C386" s="140">
        <v>93</v>
      </c>
      <c r="D386" s="202">
        <v>93</v>
      </c>
      <c r="E386" s="202">
        <v>62</v>
      </c>
      <c r="F386" s="203">
        <f>(B386-E386)/B386*100</f>
        <v>0</v>
      </c>
    </row>
    <row r="387" spans="1:6" ht="19.5" customHeight="1">
      <c r="A387" s="133" t="s">
        <v>367</v>
      </c>
      <c r="B387" s="140">
        <v>319</v>
      </c>
      <c r="C387" s="140">
        <v>63</v>
      </c>
      <c r="D387" s="202">
        <v>63</v>
      </c>
      <c r="E387" s="202">
        <v>260</v>
      </c>
      <c r="F387" s="203">
        <f>(B387-E387)/B387*100</f>
        <v>18.495297805642632</v>
      </c>
    </row>
    <row r="388" spans="1:6" ht="19.5" customHeight="1">
      <c r="A388" s="130" t="s">
        <v>368</v>
      </c>
      <c r="B388" s="140">
        <v>0</v>
      </c>
      <c r="C388" s="140">
        <v>0</v>
      </c>
      <c r="D388" s="202">
        <v>0</v>
      </c>
      <c r="E388" s="202">
        <v>0</v>
      </c>
      <c r="F388" s="203"/>
    </row>
    <row r="389" spans="1:6" ht="19.5" customHeight="1">
      <c r="A389" s="133" t="s">
        <v>122</v>
      </c>
      <c r="B389" s="140">
        <v>0</v>
      </c>
      <c r="C389" s="140">
        <v>0</v>
      </c>
      <c r="D389" s="202">
        <v>0</v>
      </c>
      <c r="E389" s="202">
        <v>0</v>
      </c>
      <c r="F389" s="203"/>
    </row>
    <row r="390" spans="1:6" ht="19.5" customHeight="1">
      <c r="A390" s="133" t="s">
        <v>123</v>
      </c>
      <c r="B390" s="140">
        <v>0</v>
      </c>
      <c r="C390" s="140">
        <v>0</v>
      </c>
      <c r="D390" s="202">
        <v>0</v>
      </c>
      <c r="E390" s="202">
        <v>0</v>
      </c>
      <c r="F390" s="203"/>
    </row>
    <row r="391" spans="1:6" ht="19.5" customHeight="1">
      <c r="A391" s="133" t="s">
        <v>124</v>
      </c>
      <c r="B391" s="140">
        <v>0</v>
      </c>
      <c r="C391" s="140">
        <v>0</v>
      </c>
      <c r="D391" s="202">
        <v>0</v>
      </c>
      <c r="E391" s="202">
        <v>0</v>
      </c>
      <c r="F391" s="203"/>
    </row>
    <row r="392" spans="1:6" ht="19.5" customHeight="1">
      <c r="A392" s="133" t="s">
        <v>369</v>
      </c>
      <c r="B392" s="140">
        <v>0</v>
      </c>
      <c r="C392" s="140">
        <v>0</v>
      </c>
      <c r="D392" s="202">
        <v>0</v>
      </c>
      <c r="E392" s="202">
        <v>0</v>
      </c>
      <c r="F392" s="203"/>
    </row>
    <row r="393" spans="1:6" ht="19.5" customHeight="1">
      <c r="A393" s="133" t="s">
        <v>370</v>
      </c>
      <c r="B393" s="140">
        <v>0</v>
      </c>
      <c r="C393" s="140">
        <v>0</v>
      </c>
      <c r="D393" s="202">
        <v>0</v>
      </c>
      <c r="E393" s="202">
        <v>0</v>
      </c>
      <c r="F393" s="203"/>
    </row>
    <row r="394" spans="1:6" ht="19.5" customHeight="1">
      <c r="A394" s="133" t="s">
        <v>371</v>
      </c>
      <c r="B394" s="140">
        <v>0</v>
      </c>
      <c r="C394" s="140">
        <v>0</v>
      </c>
      <c r="D394" s="202">
        <v>0</v>
      </c>
      <c r="E394" s="202">
        <v>0</v>
      </c>
      <c r="F394" s="203"/>
    </row>
    <row r="395" spans="1:6" ht="19.5" customHeight="1">
      <c r="A395" s="133" t="s">
        <v>131</v>
      </c>
      <c r="B395" s="140">
        <v>0</v>
      </c>
      <c r="C395" s="140">
        <v>0</v>
      </c>
      <c r="D395" s="202">
        <v>0</v>
      </c>
      <c r="E395" s="202">
        <v>0</v>
      </c>
      <c r="F395" s="203"/>
    </row>
    <row r="396" spans="1:6" ht="19.5" customHeight="1">
      <c r="A396" s="133" t="s">
        <v>372</v>
      </c>
      <c r="B396" s="140">
        <v>0</v>
      </c>
      <c r="C396" s="140">
        <v>0</v>
      </c>
      <c r="D396" s="202">
        <v>0</v>
      </c>
      <c r="E396" s="202">
        <v>0</v>
      </c>
      <c r="F396" s="203"/>
    </row>
    <row r="397" spans="1:6" ht="19.5" customHeight="1">
      <c r="A397" s="130" t="s">
        <v>373</v>
      </c>
      <c r="B397" s="140">
        <v>0</v>
      </c>
      <c r="C397" s="140">
        <v>0</v>
      </c>
      <c r="D397" s="202">
        <v>0</v>
      </c>
      <c r="E397" s="202">
        <v>0</v>
      </c>
      <c r="F397" s="203"/>
    </row>
    <row r="398" spans="1:6" ht="19.5" customHeight="1">
      <c r="A398" s="133" t="s">
        <v>122</v>
      </c>
      <c r="B398" s="140">
        <v>0</v>
      </c>
      <c r="C398" s="140">
        <v>0</v>
      </c>
      <c r="D398" s="202">
        <v>0</v>
      </c>
      <c r="E398" s="202">
        <v>0</v>
      </c>
      <c r="F398" s="203"/>
    </row>
    <row r="399" spans="1:6" ht="19.5" customHeight="1">
      <c r="A399" s="133" t="s">
        <v>123</v>
      </c>
      <c r="B399" s="140">
        <v>0</v>
      </c>
      <c r="C399" s="140">
        <v>0</v>
      </c>
      <c r="D399" s="202">
        <v>0</v>
      </c>
      <c r="E399" s="202">
        <v>0</v>
      </c>
      <c r="F399" s="203"/>
    </row>
    <row r="400" spans="1:6" ht="19.5" customHeight="1">
      <c r="A400" s="133" t="s">
        <v>124</v>
      </c>
      <c r="B400" s="140">
        <v>0</v>
      </c>
      <c r="C400" s="140">
        <v>0</v>
      </c>
      <c r="D400" s="202">
        <v>0</v>
      </c>
      <c r="E400" s="202">
        <v>0</v>
      </c>
      <c r="F400" s="203"/>
    </row>
    <row r="401" spans="1:6" ht="19.5" customHeight="1">
      <c r="A401" s="133" t="s">
        <v>374</v>
      </c>
      <c r="B401" s="140">
        <v>0</v>
      </c>
      <c r="C401" s="140">
        <v>0</v>
      </c>
      <c r="D401" s="202">
        <v>0</v>
      </c>
      <c r="E401" s="202">
        <v>0</v>
      </c>
      <c r="F401" s="203"/>
    </row>
    <row r="402" spans="1:6" ht="19.5" customHeight="1">
      <c r="A402" s="133" t="s">
        <v>375</v>
      </c>
      <c r="B402" s="140">
        <v>0</v>
      </c>
      <c r="C402" s="140">
        <v>0</v>
      </c>
      <c r="D402" s="202">
        <v>0</v>
      </c>
      <c r="E402" s="202">
        <v>0</v>
      </c>
      <c r="F402" s="203"/>
    </row>
    <row r="403" spans="1:6" ht="19.5" customHeight="1">
      <c r="A403" s="133" t="s">
        <v>376</v>
      </c>
      <c r="B403" s="140">
        <v>0</v>
      </c>
      <c r="C403" s="140">
        <v>0</v>
      </c>
      <c r="D403" s="202">
        <v>0</v>
      </c>
      <c r="E403" s="202">
        <v>0</v>
      </c>
      <c r="F403" s="203"/>
    </row>
    <row r="404" spans="1:6" ht="19.5" customHeight="1">
      <c r="A404" s="133" t="s">
        <v>131</v>
      </c>
      <c r="B404" s="140">
        <v>0</v>
      </c>
      <c r="C404" s="140">
        <v>0</v>
      </c>
      <c r="D404" s="202">
        <v>0</v>
      </c>
      <c r="E404" s="202">
        <v>0</v>
      </c>
      <c r="F404" s="203"/>
    </row>
    <row r="405" spans="1:6" ht="19.5" customHeight="1">
      <c r="A405" s="133" t="s">
        <v>377</v>
      </c>
      <c r="B405" s="140">
        <v>0</v>
      </c>
      <c r="C405" s="140">
        <v>0</v>
      </c>
      <c r="D405" s="202">
        <v>0</v>
      </c>
      <c r="E405" s="202">
        <v>0</v>
      </c>
      <c r="F405" s="203"/>
    </row>
    <row r="406" spans="1:6" ht="19.5" customHeight="1">
      <c r="A406" s="130" t="s">
        <v>378</v>
      </c>
      <c r="B406" s="140">
        <v>0</v>
      </c>
      <c r="C406" s="140">
        <v>0</v>
      </c>
      <c r="D406" s="202">
        <v>0</v>
      </c>
      <c r="E406" s="202">
        <v>0</v>
      </c>
      <c r="F406" s="203"/>
    </row>
    <row r="407" spans="1:6" ht="19.5" customHeight="1">
      <c r="A407" s="133" t="s">
        <v>122</v>
      </c>
      <c r="B407" s="140">
        <v>0</v>
      </c>
      <c r="C407" s="140">
        <v>0</v>
      </c>
      <c r="D407" s="202">
        <v>0</v>
      </c>
      <c r="E407" s="202">
        <v>0</v>
      </c>
      <c r="F407" s="203"/>
    </row>
    <row r="408" spans="1:6" ht="19.5" customHeight="1">
      <c r="A408" s="133" t="s">
        <v>123</v>
      </c>
      <c r="B408" s="140">
        <v>0</v>
      </c>
      <c r="C408" s="140">
        <v>0</v>
      </c>
      <c r="D408" s="202">
        <v>0</v>
      </c>
      <c r="E408" s="202">
        <v>0</v>
      </c>
      <c r="F408" s="203"/>
    </row>
    <row r="409" spans="1:6" ht="19.5" customHeight="1">
      <c r="A409" s="133" t="s">
        <v>124</v>
      </c>
      <c r="B409" s="140">
        <v>0</v>
      </c>
      <c r="C409" s="140">
        <v>0</v>
      </c>
      <c r="D409" s="202">
        <v>0</v>
      </c>
      <c r="E409" s="202">
        <v>0</v>
      </c>
      <c r="F409" s="203"/>
    </row>
    <row r="410" spans="1:6" ht="19.5" customHeight="1">
      <c r="A410" s="133" t="s">
        <v>379</v>
      </c>
      <c r="B410" s="140">
        <v>0</v>
      </c>
      <c r="C410" s="140">
        <v>0</v>
      </c>
      <c r="D410" s="202">
        <v>0</v>
      </c>
      <c r="E410" s="202">
        <v>0</v>
      </c>
      <c r="F410" s="203"/>
    </row>
    <row r="411" spans="1:6" ht="19.5" customHeight="1">
      <c r="A411" s="133" t="s">
        <v>380</v>
      </c>
      <c r="B411" s="140">
        <v>0</v>
      </c>
      <c r="C411" s="140">
        <v>0</v>
      </c>
      <c r="D411" s="202">
        <v>0</v>
      </c>
      <c r="E411" s="202">
        <v>0</v>
      </c>
      <c r="F411" s="203"/>
    </row>
    <row r="412" spans="1:6" ht="19.5" customHeight="1">
      <c r="A412" s="133" t="s">
        <v>131</v>
      </c>
      <c r="B412" s="140">
        <v>0</v>
      </c>
      <c r="C412" s="140">
        <v>0</v>
      </c>
      <c r="D412" s="202">
        <v>0</v>
      </c>
      <c r="E412" s="202">
        <v>0</v>
      </c>
      <c r="F412" s="203"/>
    </row>
    <row r="413" spans="1:6" ht="19.5" customHeight="1">
      <c r="A413" s="133" t="s">
        <v>381</v>
      </c>
      <c r="B413" s="140">
        <v>0</v>
      </c>
      <c r="C413" s="140">
        <v>0</v>
      </c>
      <c r="D413" s="202">
        <v>0</v>
      </c>
      <c r="E413" s="202">
        <v>0</v>
      </c>
      <c r="F413" s="203"/>
    </row>
    <row r="414" spans="1:6" ht="19.5" customHeight="1">
      <c r="A414" s="130" t="s">
        <v>382</v>
      </c>
      <c r="B414" s="140">
        <v>0</v>
      </c>
      <c r="C414" s="140">
        <v>0</v>
      </c>
      <c r="D414" s="202">
        <v>0</v>
      </c>
      <c r="E414" s="202">
        <v>0</v>
      </c>
      <c r="F414" s="203"/>
    </row>
    <row r="415" spans="1:6" ht="19.5" customHeight="1">
      <c r="A415" s="133" t="s">
        <v>122</v>
      </c>
      <c r="B415" s="140">
        <v>0</v>
      </c>
      <c r="C415" s="140">
        <v>0</v>
      </c>
      <c r="D415" s="202">
        <v>0</v>
      </c>
      <c r="E415" s="202">
        <v>0</v>
      </c>
      <c r="F415" s="203"/>
    </row>
    <row r="416" spans="1:6" ht="19.5" customHeight="1">
      <c r="A416" s="133" t="s">
        <v>123</v>
      </c>
      <c r="B416" s="140">
        <v>0</v>
      </c>
      <c r="C416" s="140">
        <v>0</v>
      </c>
      <c r="D416" s="202">
        <v>0</v>
      </c>
      <c r="E416" s="202">
        <v>0</v>
      </c>
      <c r="F416" s="203"/>
    </row>
    <row r="417" spans="1:6" ht="19.5" customHeight="1">
      <c r="A417" s="133" t="s">
        <v>383</v>
      </c>
      <c r="B417" s="140">
        <v>0</v>
      </c>
      <c r="C417" s="140">
        <v>0</v>
      </c>
      <c r="D417" s="202">
        <v>0</v>
      </c>
      <c r="E417" s="202">
        <v>0</v>
      </c>
      <c r="F417" s="203"/>
    </row>
    <row r="418" spans="1:6" ht="19.5" customHeight="1">
      <c r="A418" s="133" t="s">
        <v>384</v>
      </c>
      <c r="B418" s="140">
        <v>0</v>
      </c>
      <c r="C418" s="140">
        <v>0</v>
      </c>
      <c r="D418" s="202">
        <v>0</v>
      </c>
      <c r="E418" s="202">
        <v>0</v>
      </c>
      <c r="F418" s="203"/>
    </row>
    <row r="419" spans="1:6" ht="19.5" customHeight="1">
      <c r="A419" s="133" t="s">
        <v>385</v>
      </c>
      <c r="B419" s="140">
        <v>0</v>
      </c>
      <c r="C419" s="140">
        <v>0</v>
      </c>
      <c r="D419" s="202">
        <v>0</v>
      </c>
      <c r="E419" s="202">
        <v>0</v>
      </c>
      <c r="F419" s="203"/>
    </row>
    <row r="420" spans="1:6" ht="19.5" customHeight="1">
      <c r="A420" s="133" t="s">
        <v>338</v>
      </c>
      <c r="B420" s="140">
        <v>0</v>
      </c>
      <c r="C420" s="140">
        <v>0</v>
      </c>
      <c r="D420" s="202">
        <v>0</v>
      </c>
      <c r="E420" s="202">
        <v>0</v>
      </c>
      <c r="F420" s="203"/>
    </row>
    <row r="421" spans="1:6" ht="19.5" customHeight="1">
      <c r="A421" s="133" t="s">
        <v>386</v>
      </c>
      <c r="B421" s="140">
        <v>0</v>
      </c>
      <c r="C421" s="140">
        <v>0</v>
      </c>
      <c r="D421" s="202">
        <v>0</v>
      </c>
      <c r="E421" s="202">
        <v>0</v>
      </c>
      <c r="F421" s="203"/>
    </row>
    <row r="422" spans="1:6" ht="19.5" customHeight="1">
      <c r="A422" s="130" t="s">
        <v>387</v>
      </c>
      <c r="B422" s="140">
        <v>0</v>
      </c>
      <c r="C422" s="140">
        <v>0</v>
      </c>
      <c r="D422" s="202">
        <v>0</v>
      </c>
      <c r="E422" s="202">
        <v>0</v>
      </c>
      <c r="F422" s="203"/>
    </row>
    <row r="423" spans="1:6" ht="19.5" customHeight="1">
      <c r="A423" s="133" t="s">
        <v>388</v>
      </c>
      <c r="B423" s="140">
        <v>0</v>
      </c>
      <c r="C423" s="140">
        <v>0</v>
      </c>
      <c r="D423" s="202">
        <v>0</v>
      </c>
      <c r="E423" s="202">
        <v>0</v>
      </c>
      <c r="F423" s="203"/>
    </row>
    <row r="424" spans="1:6" ht="19.5" customHeight="1">
      <c r="A424" s="133" t="s">
        <v>122</v>
      </c>
      <c r="B424" s="140">
        <v>0</v>
      </c>
      <c r="C424" s="140">
        <v>0</v>
      </c>
      <c r="D424" s="202">
        <v>0</v>
      </c>
      <c r="E424" s="202">
        <v>0</v>
      </c>
      <c r="F424" s="203"/>
    </row>
    <row r="425" spans="1:6" ht="19.5" customHeight="1">
      <c r="A425" s="133" t="s">
        <v>389</v>
      </c>
      <c r="B425" s="140">
        <v>0</v>
      </c>
      <c r="C425" s="140">
        <v>0</v>
      </c>
      <c r="D425" s="202">
        <v>0</v>
      </c>
      <c r="E425" s="202">
        <v>0</v>
      </c>
      <c r="F425" s="203"/>
    </row>
    <row r="426" spans="1:6" ht="19.5" customHeight="1">
      <c r="A426" s="133" t="s">
        <v>390</v>
      </c>
      <c r="B426" s="140">
        <v>0</v>
      </c>
      <c r="C426" s="140">
        <v>0</v>
      </c>
      <c r="D426" s="202">
        <v>0</v>
      </c>
      <c r="E426" s="202">
        <v>0</v>
      </c>
      <c r="F426" s="203"/>
    </row>
    <row r="427" spans="1:6" ht="19.5" customHeight="1">
      <c r="A427" s="133" t="s">
        <v>391</v>
      </c>
      <c r="B427" s="140">
        <v>0</v>
      </c>
      <c r="C427" s="140">
        <v>0</v>
      </c>
      <c r="D427" s="202">
        <v>0</v>
      </c>
      <c r="E427" s="202">
        <v>0</v>
      </c>
      <c r="F427" s="203"/>
    </row>
    <row r="428" spans="1:6" ht="19.5" customHeight="1">
      <c r="A428" s="133" t="s">
        <v>392</v>
      </c>
      <c r="B428" s="140">
        <v>0</v>
      </c>
      <c r="C428" s="140">
        <v>0</v>
      </c>
      <c r="D428" s="202">
        <v>0</v>
      </c>
      <c r="E428" s="202">
        <v>0</v>
      </c>
      <c r="F428" s="203"/>
    </row>
    <row r="429" spans="1:6" ht="19.5" customHeight="1">
      <c r="A429" s="133" t="s">
        <v>393</v>
      </c>
      <c r="B429" s="140">
        <v>0</v>
      </c>
      <c r="C429" s="140">
        <v>0</v>
      </c>
      <c r="D429" s="202">
        <v>0</v>
      </c>
      <c r="E429" s="202">
        <v>0</v>
      </c>
      <c r="F429" s="203"/>
    </row>
    <row r="430" spans="1:6" ht="19.5" customHeight="1">
      <c r="A430" s="133" t="s">
        <v>394</v>
      </c>
      <c r="B430" s="140">
        <v>0</v>
      </c>
      <c r="C430" s="140">
        <v>0</v>
      </c>
      <c r="D430" s="202">
        <v>0</v>
      </c>
      <c r="E430" s="202">
        <v>0</v>
      </c>
      <c r="F430" s="203"/>
    </row>
    <row r="431" spans="1:6" ht="19.5" customHeight="1">
      <c r="A431" s="130" t="s">
        <v>395</v>
      </c>
      <c r="B431" s="140">
        <v>30</v>
      </c>
      <c r="C431" s="140">
        <v>0</v>
      </c>
      <c r="D431" s="202">
        <v>0</v>
      </c>
      <c r="E431" s="202">
        <v>0</v>
      </c>
      <c r="F431" s="203">
        <f>(B431-E431)/B431*100</f>
        <v>100</v>
      </c>
    </row>
    <row r="432" spans="1:6" ht="19.5" customHeight="1">
      <c r="A432" s="133" t="s">
        <v>396</v>
      </c>
      <c r="B432" s="140">
        <v>30</v>
      </c>
      <c r="C432" s="140">
        <v>0</v>
      </c>
      <c r="D432" s="202">
        <v>0</v>
      </c>
      <c r="E432" s="202">
        <v>0</v>
      </c>
      <c r="F432" s="203">
        <f>(B432-E432)/B432*100</f>
        <v>100</v>
      </c>
    </row>
    <row r="433" spans="1:6" ht="19.5" customHeight="1">
      <c r="A433" s="133" t="s">
        <v>397</v>
      </c>
      <c r="B433" s="140">
        <v>0</v>
      </c>
      <c r="C433" s="140">
        <v>0</v>
      </c>
      <c r="D433" s="202">
        <v>0</v>
      </c>
      <c r="E433" s="202">
        <v>0</v>
      </c>
      <c r="F433" s="203"/>
    </row>
    <row r="434" spans="1:6" ht="19.5" customHeight="1">
      <c r="A434" s="130" t="s">
        <v>398</v>
      </c>
      <c r="B434" s="140">
        <v>48995</v>
      </c>
      <c r="C434" s="140">
        <v>50570</v>
      </c>
      <c r="D434" s="202">
        <v>50570</v>
      </c>
      <c r="E434" s="202">
        <v>52338</v>
      </c>
      <c r="F434" s="203">
        <f>(B434-E434)/B434*100</f>
        <v>-6.823145218899889</v>
      </c>
    </row>
    <row r="435" spans="1:6" ht="19.5" customHeight="1">
      <c r="A435" s="130" t="s">
        <v>399</v>
      </c>
      <c r="B435" s="140">
        <v>1169</v>
      </c>
      <c r="C435" s="140">
        <v>7282</v>
      </c>
      <c r="D435" s="202">
        <v>7282</v>
      </c>
      <c r="E435" s="202">
        <v>882</v>
      </c>
      <c r="F435" s="203">
        <f>(B435-E435)/B435*100</f>
        <v>24.550898203592812</v>
      </c>
    </row>
    <row r="436" spans="1:6" ht="19.5" customHeight="1">
      <c r="A436" s="133" t="s">
        <v>122</v>
      </c>
      <c r="B436" s="140">
        <v>633</v>
      </c>
      <c r="C436" s="140">
        <v>7282</v>
      </c>
      <c r="D436" s="202">
        <v>7282</v>
      </c>
      <c r="E436" s="202">
        <v>657</v>
      </c>
      <c r="F436" s="203">
        <f>(B436-E436)/B436*100</f>
        <v>-3.7914691943127963</v>
      </c>
    </row>
    <row r="437" spans="1:6" ht="19.5" customHeight="1">
      <c r="A437" s="133" t="s">
        <v>123</v>
      </c>
      <c r="B437" s="140">
        <v>0</v>
      </c>
      <c r="C437" s="140">
        <v>0</v>
      </c>
      <c r="D437" s="202">
        <v>0</v>
      </c>
      <c r="E437" s="202">
        <v>0</v>
      </c>
      <c r="F437" s="203"/>
    </row>
    <row r="438" spans="1:6" ht="19.5" customHeight="1">
      <c r="A438" s="133" t="s">
        <v>124</v>
      </c>
      <c r="B438" s="140">
        <v>0</v>
      </c>
      <c r="C438" s="140">
        <v>0</v>
      </c>
      <c r="D438" s="202">
        <v>0</v>
      </c>
      <c r="E438" s="202">
        <v>0</v>
      </c>
      <c r="F438" s="203"/>
    </row>
    <row r="439" spans="1:6" ht="19.5" customHeight="1">
      <c r="A439" s="133" t="s">
        <v>400</v>
      </c>
      <c r="B439" s="140">
        <v>536</v>
      </c>
      <c r="C439" s="140">
        <v>0</v>
      </c>
      <c r="D439" s="202">
        <v>0</v>
      </c>
      <c r="E439" s="202">
        <v>225</v>
      </c>
      <c r="F439" s="203">
        <f aca="true" t="shared" si="0" ref="F439:F444">(B439-E439)/B439*100</f>
        <v>58.02238805970149</v>
      </c>
    </row>
    <row r="440" spans="1:6" ht="19.5" customHeight="1">
      <c r="A440" s="130" t="s">
        <v>401</v>
      </c>
      <c r="B440" s="140">
        <v>43971</v>
      </c>
      <c r="C440" s="140">
        <v>27615</v>
      </c>
      <c r="D440" s="202">
        <v>27615</v>
      </c>
      <c r="E440" s="202">
        <v>46049</v>
      </c>
      <c r="F440" s="203">
        <f t="shared" si="0"/>
        <v>-4.7258420322485275</v>
      </c>
    </row>
    <row r="441" spans="1:6" ht="19.5" customHeight="1">
      <c r="A441" s="133" t="s">
        <v>402</v>
      </c>
      <c r="B441" s="140">
        <v>3342</v>
      </c>
      <c r="C441" s="140">
        <v>1034</v>
      </c>
      <c r="D441" s="202">
        <v>1034</v>
      </c>
      <c r="E441" s="202">
        <v>3231</v>
      </c>
      <c r="F441" s="203">
        <f t="shared" si="0"/>
        <v>3.321364452423698</v>
      </c>
    </row>
    <row r="442" spans="1:6" ht="19.5" customHeight="1">
      <c r="A442" s="133" t="s">
        <v>403</v>
      </c>
      <c r="B442" s="140">
        <v>22237</v>
      </c>
      <c r="C442" s="140">
        <v>19309</v>
      </c>
      <c r="D442" s="202">
        <v>19309</v>
      </c>
      <c r="E442" s="202">
        <v>25590</v>
      </c>
      <c r="F442" s="203">
        <f t="shared" si="0"/>
        <v>-15.07847281557764</v>
      </c>
    </row>
    <row r="443" spans="1:6" ht="19.5" customHeight="1">
      <c r="A443" s="133" t="s">
        <v>404</v>
      </c>
      <c r="B443" s="140">
        <v>7025</v>
      </c>
      <c r="C443" s="140">
        <v>7049</v>
      </c>
      <c r="D443" s="202">
        <v>7049</v>
      </c>
      <c r="E443" s="202">
        <v>8110</v>
      </c>
      <c r="F443" s="203">
        <f t="shared" si="0"/>
        <v>-15.444839857651246</v>
      </c>
    </row>
    <row r="444" spans="1:6" ht="19.5" customHeight="1">
      <c r="A444" s="133" t="s">
        <v>405</v>
      </c>
      <c r="B444" s="140">
        <v>42</v>
      </c>
      <c r="C444" s="140">
        <v>0</v>
      </c>
      <c r="D444" s="202">
        <v>0</v>
      </c>
      <c r="E444" s="202">
        <v>23</v>
      </c>
      <c r="F444" s="203">
        <f t="shared" si="0"/>
        <v>45.23809523809524</v>
      </c>
    </row>
    <row r="445" spans="1:6" ht="19.5" customHeight="1">
      <c r="A445" s="133" t="s">
        <v>406</v>
      </c>
      <c r="B445" s="140">
        <v>0</v>
      </c>
      <c r="C445" s="140">
        <v>0</v>
      </c>
      <c r="D445" s="202">
        <v>0</v>
      </c>
      <c r="E445" s="202">
        <v>0</v>
      </c>
      <c r="F445" s="203"/>
    </row>
    <row r="446" spans="1:6" ht="19.5" customHeight="1">
      <c r="A446" s="133" t="s">
        <v>407</v>
      </c>
      <c r="B446" s="140">
        <v>0</v>
      </c>
      <c r="C446" s="140">
        <v>0</v>
      </c>
      <c r="D446" s="202">
        <v>0</v>
      </c>
      <c r="E446" s="202">
        <v>0</v>
      </c>
      <c r="F446" s="203"/>
    </row>
    <row r="447" spans="1:6" ht="19.5" customHeight="1">
      <c r="A447" s="133" t="s">
        <v>408</v>
      </c>
      <c r="B447" s="140">
        <v>0</v>
      </c>
      <c r="C447" s="140">
        <v>0</v>
      </c>
      <c r="D447" s="202">
        <v>0</v>
      </c>
      <c r="E447" s="202">
        <v>0</v>
      </c>
      <c r="F447" s="203"/>
    </row>
    <row r="448" spans="1:6" ht="19.5" customHeight="1">
      <c r="A448" s="133" t="s">
        <v>409</v>
      </c>
      <c r="B448" s="140">
        <v>11325</v>
      </c>
      <c r="C448" s="140">
        <v>223</v>
      </c>
      <c r="D448" s="202">
        <v>223</v>
      </c>
      <c r="E448" s="202">
        <v>9095</v>
      </c>
      <c r="F448" s="203">
        <f>(B448-E448)/B448*100</f>
        <v>19.69094922737307</v>
      </c>
    </row>
    <row r="449" spans="1:6" ht="19.5" customHeight="1">
      <c r="A449" s="130" t="s">
        <v>410</v>
      </c>
      <c r="B449" s="140">
        <v>423</v>
      </c>
      <c r="C449" s="140">
        <v>312</v>
      </c>
      <c r="D449" s="202">
        <v>312</v>
      </c>
      <c r="E449" s="202">
        <v>479</v>
      </c>
      <c r="F449" s="203">
        <f>(B449-E449)/B449*100</f>
        <v>-13.238770685579196</v>
      </c>
    </row>
    <row r="450" spans="1:6" ht="19.5" customHeight="1">
      <c r="A450" s="133" t="s">
        <v>411</v>
      </c>
      <c r="B450" s="140">
        <v>0</v>
      </c>
      <c r="C450" s="140">
        <v>0</v>
      </c>
      <c r="D450" s="202">
        <v>0</v>
      </c>
      <c r="E450" s="202">
        <v>0</v>
      </c>
      <c r="F450" s="203"/>
    </row>
    <row r="451" spans="1:6" ht="19.5" customHeight="1">
      <c r="A451" s="133" t="s">
        <v>412</v>
      </c>
      <c r="B451" s="140">
        <v>3</v>
      </c>
      <c r="C451" s="140">
        <v>0</v>
      </c>
      <c r="D451" s="202">
        <v>0</v>
      </c>
      <c r="E451" s="202">
        <v>0</v>
      </c>
      <c r="F451" s="203">
        <f>(B451-E451)/B451*100</f>
        <v>100</v>
      </c>
    </row>
    <row r="452" spans="1:6" ht="19.5" customHeight="1">
      <c r="A452" s="133" t="s">
        <v>413</v>
      </c>
      <c r="B452" s="140">
        <v>0</v>
      </c>
      <c r="C452" s="140">
        <v>0</v>
      </c>
      <c r="D452" s="202">
        <v>0</v>
      </c>
      <c r="E452" s="202">
        <v>0</v>
      </c>
      <c r="F452" s="203"/>
    </row>
    <row r="453" spans="1:6" ht="19.5" customHeight="1">
      <c r="A453" s="133" t="s">
        <v>414</v>
      </c>
      <c r="B453" s="140">
        <v>420</v>
      </c>
      <c r="C453" s="140">
        <v>312</v>
      </c>
      <c r="D453" s="202">
        <v>312</v>
      </c>
      <c r="E453" s="202">
        <v>436</v>
      </c>
      <c r="F453" s="203">
        <f>(B453-E453)/B453*100</f>
        <v>-3.8095238095238098</v>
      </c>
    </row>
    <row r="454" spans="1:6" ht="19.5" customHeight="1">
      <c r="A454" s="133" t="s">
        <v>415</v>
      </c>
      <c r="B454" s="140">
        <v>0</v>
      </c>
      <c r="C454" s="140">
        <v>0</v>
      </c>
      <c r="D454" s="202">
        <v>0</v>
      </c>
      <c r="E454" s="202">
        <v>0</v>
      </c>
      <c r="F454" s="203"/>
    </row>
    <row r="455" spans="1:6" ht="19.5" customHeight="1">
      <c r="A455" s="133" t="s">
        <v>416</v>
      </c>
      <c r="B455" s="140">
        <v>0</v>
      </c>
      <c r="C455" s="140">
        <v>0</v>
      </c>
      <c r="D455" s="202">
        <v>0</v>
      </c>
      <c r="E455" s="202">
        <v>43</v>
      </c>
      <c r="F455" s="203"/>
    </row>
    <row r="456" spans="1:6" ht="19.5" customHeight="1">
      <c r="A456" s="130" t="s">
        <v>417</v>
      </c>
      <c r="B456" s="140">
        <v>0</v>
      </c>
      <c r="C456" s="140">
        <v>0</v>
      </c>
      <c r="D456" s="202">
        <v>0</v>
      </c>
      <c r="E456" s="202">
        <v>0</v>
      </c>
      <c r="F456" s="203"/>
    </row>
    <row r="457" spans="1:6" ht="19.5" customHeight="1">
      <c r="A457" s="133" t="s">
        <v>418</v>
      </c>
      <c r="B457" s="140">
        <v>0</v>
      </c>
      <c r="C457" s="140">
        <v>0</v>
      </c>
      <c r="D457" s="202">
        <v>0</v>
      </c>
      <c r="E457" s="202">
        <v>0</v>
      </c>
      <c r="F457" s="203"/>
    </row>
    <row r="458" spans="1:6" ht="19.5" customHeight="1">
      <c r="A458" s="133" t="s">
        <v>419</v>
      </c>
      <c r="B458" s="140">
        <v>0</v>
      </c>
      <c r="C458" s="140">
        <v>0</v>
      </c>
      <c r="D458" s="202">
        <v>0</v>
      </c>
      <c r="E458" s="202">
        <v>0</v>
      </c>
      <c r="F458" s="203"/>
    </row>
    <row r="459" spans="1:6" ht="19.5" customHeight="1">
      <c r="A459" s="133" t="s">
        <v>420</v>
      </c>
      <c r="B459" s="140">
        <v>0</v>
      </c>
      <c r="C459" s="140">
        <v>0</v>
      </c>
      <c r="D459" s="202">
        <v>0</v>
      </c>
      <c r="E459" s="202">
        <v>0</v>
      </c>
      <c r="F459" s="203"/>
    </row>
    <row r="460" spans="1:6" ht="19.5" customHeight="1">
      <c r="A460" s="133" t="s">
        <v>421</v>
      </c>
      <c r="B460" s="140">
        <v>0</v>
      </c>
      <c r="C460" s="140">
        <v>0</v>
      </c>
      <c r="D460" s="202">
        <v>0</v>
      </c>
      <c r="E460" s="202">
        <v>0</v>
      </c>
      <c r="F460" s="203"/>
    </row>
    <row r="461" spans="1:6" ht="19.5" customHeight="1">
      <c r="A461" s="133" t="s">
        <v>422</v>
      </c>
      <c r="B461" s="140">
        <v>0</v>
      </c>
      <c r="C461" s="140">
        <v>0</v>
      </c>
      <c r="D461" s="202">
        <v>0</v>
      </c>
      <c r="E461" s="202">
        <v>0</v>
      </c>
      <c r="F461" s="203"/>
    </row>
    <row r="462" spans="1:6" ht="19.5" customHeight="1">
      <c r="A462" s="130" t="s">
        <v>423</v>
      </c>
      <c r="B462" s="140">
        <v>0</v>
      </c>
      <c r="C462" s="140">
        <v>0</v>
      </c>
      <c r="D462" s="202">
        <v>0</v>
      </c>
      <c r="E462" s="202">
        <v>0</v>
      </c>
      <c r="F462" s="203"/>
    </row>
    <row r="463" spans="1:6" ht="19.5" customHeight="1">
      <c r="A463" s="133" t="s">
        <v>424</v>
      </c>
      <c r="B463" s="140">
        <v>0</v>
      </c>
      <c r="C463" s="140">
        <v>0</v>
      </c>
      <c r="D463" s="202">
        <v>0</v>
      </c>
      <c r="E463" s="202">
        <v>0</v>
      </c>
      <c r="F463" s="203"/>
    </row>
    <row r="464" spans="1:6" ht="19.5" customHeight="1">
      <c r="A464" s="133" t="s">
        <v>425</v>
      </c>
      <c r="B464" s="140">
        <v>0</v>
      </c>
      <c r="C464" s="140">
        <v>0</v>
      </c>
      <c r="D464" s="202">
        <v>0</v>
      </c>
      <c r="E464" s="202">
        <v>0</v>
      </c>
      <c r="F464" s="203"/>
    </row>
    <row r="465" spans="1:6" ht="19.5" customHeight="1">
      <c r="A465" s="133" t="s">
        <v>426</v>
      </c>
      <c r="B465" s="140">
        <v>0</v>
      </c>
      <c r="C465" s="140">
        <v>0</v>
      </c>
      <c r="D465" s="202">
        <v>0</v>
      </c>
      <c r="E465" s="202">
        <v>0</v>
      </c>
      <c r="F465" s="203"/>
    </row>
    <row r="466" spans="1:6" ht="19.5" customHeight="1">
      <c r="A466" s="130" t="s">
        <v>427</v>
      </c>
      <c r="B466" s="140">
        <v>0</v>
      </c>
      <c r="C466" s="140">
        <v>0</v>
      </c>
      <c r="D466" s="202">
        <v>0</v>
      </c>
      <c r="E466" s="202">
        <v>0</v>
      </c>
      <c r="F466" s="203"/>
    </row>
    <row r="467" spans="1:6" ht="19.5" customHeight="1">
      <c r="A467" s="133" t="s">
        <v>428</v>
      </c>
      <c r="B467" s="140">
        <v>0</v>
      </c>
      <c r="C467" s="140">
        <v>0</v>
      </c>
      <c r="D467" s="202">
        <v>0</v>
      </c>
      <c r="E467" s="202">
        <v>0</v>
      </c>
      <c r="F467" s="203"/>
    </row>
    <row r="468" spans="1:6" ht="19.5" customHeight="1">
      <c r="A468" s="133" t="s">
        <v>429</v>
      </c>
      <c r="B468" s="140">
        <v>0</v>
      </c>
      <c r="C468" s="140">
        <v>0</v>
      </c>
      <c r="D468" s="202">
        <v>0</v>
      </c>
      <c r="E468" s="202">
        <v>0</v>
      </c>
      <c r="F468" s="203"/>
    </row>
    <row r="469" spans="1:6" ht="19.5" customHeight="1">
      <c r="A469" s="133" t="s">
        <v>430</v>
      </c>
      <c r="B469" s="140">
        <v>0</v>
      </c>
      <c r="C469" s="140">
        <v>0</v>
      </c>
      <c r="D469" s="202">
        <v>0</v>
      </c>
      <c r="E469" s="202">
        <v>0</v>
      </c>
      <c r="F469" s="203"/>
    </row>
    <row r="470" spans="1:6" ht="19.5" customHeight="1">
      <c r="A470" s="130" t="s">
        <v>431</v>
      </c>
      <c r="B470" s="140">
        <v>0</v>
      </c>
      <c r="C470" s="140">
        <v>0</v>
      </c>
      <c r="D470" s="202">
        <v>0</v>
      </c>
      <c r="E470" s="202">
        <v>15</v>
      </c>
      <c r="F470" s="203"/>
    </row>
    <row r="471" spans="1:6" ht="19.5" customHeight="1">
      <c r="A471" s="133" t="s">
        <v>432</v>
      </c>
      <c r="B471" s="140">
        <v>0</v>
      </c>
      <c r="C471" s="140">
        <v>0</v>
      </c>
      <c r="D471" s="202">
        <v>0</v>
      </c>
      <c r="E471" s="202">
        <v>0</v>
      </c>
      <c r="F471" s="203"/>
    </row>
    <row r="472" spans="1:6" ht="19.5" customHeight="1">
      <c r="A472" s="133" t="s">
        <v>433</v>
      </c>
      <c r="B472" s="140">
        <v>0</v>
      </c>
      <c r="C472" s="140">
        <v>0</v>
      </c>
      <c r="D472" s="202">
        <v>0</v>
      </c>
      <c r="E472" s="202">
        <v>0</v>
      </c>
      <c r="F472" s="203"/>
    </row>
    <row r="473" spans="1:6" ht="19.5" customHeight="1">
      <c r="A473" s="133" t="s">
        <v>434</v>
      </c>
      <c r="B473" s="140">
        <v>0</v>
      </c>
      <c r="C473" s="140">
        <v>0</v>
      </c>
      <c r="D473" s="202">
        <v>0</v>
      </c>
      <c r="E473" s="202">
        <v>15</v>
      </c>
      <c r="F473" s="203"/>
    </row>
    <row r="474" spans="1:6" ht="19.5" customHeight="1">
      <c r="A474" s="130" t="s">
        <v>435</v>
      </c>
      <c r="B474" s="140">
        <v>337</v>
      </c>
      <c r="C474" s="140">
        <v>317</v>
      </c>
      <c r="D474" s="202">
        <v>317</v>
      </c>
      <c r="E474" s="202">
        <v>479</v>
      </c>
      <c r="F474" s="203">
        <f>(B474-E474)/B474*100</f>
        <v>-42.13649851632047</v>
      </c>
    </row>
    <row r="475" spans="1:6" ht="19.5" customHeight="1">
      <c r="A475" s="133" t="s">
        <v>436</v>
      </c>
      <c r="B475" s="140">
        <v>99</v>
      </c>
      <c r="C475" s="140">
        <v>117</v>
      </c>
      <c r="D475" s="202">
        <v>117</v>
      </c>
      <c r="E475" s="202">
        <v>127</v>
      </c>
      <c r="F475" s="203">
        <f>(B475-E475)/B475*100</f>
        <v>-28.28282828282828</v>
      </c>
    </row>
    <row r="476" spans="1:6" ht="19.5" customHeight="1">
      <c r="A476" s="133" t="s">
        <v>437</v>
      </c>
      <c r="B476" s="140">
        <v>0</v>
      </c>
      <c r="C476" s="140">
        <v>0</v>
      </c>
      <c r="D476" s="202">
        <v>0</v>
      </c>
      <c r="E476" s="202">
        <v>0</v>
      </c>
      <c r="F476" s="203"/>
    </row>
    <row r="477" spans="1:6" ht="19.5" customHeight="1">
      <c r="A477" s="133" t="s">
        <v>438</v>
      </c>
      <c r="B477" s="140">
        <v>0</v>
      </c>
      <c r="C477" s="140">
        <v>0</v>
      </c>
      <c r="D477" s="202">
        <v>0</v>
      </c>
      <c r="E477" s="202">
        <v>0</v>
      </c>
      <c r="F477" s="203"/>
    </row>
    <row r="478" spans="1:6" ht="19.5" customHeight="1">
      <c r="A478" s="133" t="s">
        <v>439</v>
      </c>
      <c r="B478" s="140">
        <v>0</v>
      </c>
      <c r="C478" s="140">
        <v>0</v>
      </c>
      <c r="D478" s="202">
        <v>0</v>
      </c>
      <c r="E478" s="202">
        <v>0</v>
      </c>
      <c r="F478" s="203"/>
    </row>
    <row r="479" spans="1:6" ht="19.5" customHeight="1">
      <c r="A479" s="133" t="s">
        <v>440</v>
      </c>
      <c r="B479" s="140">
        <v>238</v>
      </c>
      <c r="C479" s="140">
        <v>200</v>
      </c>
      <c r="D479" s="202">
        <v>200</v>
      </c>
      <c r="E479" s="202">
        <v>352</v>
      </c>
      <c r="F479" s="203">
        <f>(B479-E479)/B479*100</f>
        <v>-47.89915966386555</v>
      </c>
    </row>
    <row r="480" spans="1:6" ht="19.5" customHeight="1">
      <c r="A480" s="130" t="s">
        <v>441</v>
      </c>
      <c r="B480" s="140">
        <v>3075</v>
      </c>
      <c r="C480" s="140">
        <v>3878</v>
      </c>
      <c r="D480" s="202">
        <v>3878</v>
      </c>
      <c r="E480" s="202">
        <v>4429</v>
      </c>
      <c r="F480" s="203">
        <f>(B480-E480)/B480*100</f>
        <v>-44.03252032520325</v>
      </c>
    </row>
    <row r="481" spans="1:6" ht="19.5" customHeight="1">
      <c r="A481" s="133" t="s">
        <v>442</v>
      </c>
      <c r="B481" s="140">
        <v>0</v>
      </c>
      <c r="C481" s="140">
        <v>0</v>
      </c>
      <c r="D481" s="202">
        <v>0</v>
      </c>
      <c r="E481" s="202">
        <v>0</v>
      </c>
      <c r="F481" s="203"/>
    </row>
    <row r="482" spans="1:6" ht="19.5" customHeight="1">
      <c r="A482" s="133" t="s">
        <v>443</v>
      </c>
      <c r="B482" s="140">
        <v>46</v>
      </c>
      <c r="C482" s="140">
        <v>0</v>
      </c>
      <c r="D482" s="202">
        <v>0</v>
      </c>
      <c r="E482" s="202">
        <v>0</v>
      </c>
      <c r="F482" s="203">
        <f>(B482-E482)/B482*100</f>
        <v>100</v>
      </c>
    </row>
    <row r="483" spans="1:6" ht="19.5" customHeight="1">
      <c r="A483" s="133" t="s">
        <v>444</v>
      </c>
      <c r="B483" s="140">
        <v>0</v>
      </c>
      <c r="C483" s="140">
        <v>0</v>
      </c>
      <c r="D483" s="202">
        <v>0</v>
      </c>
      <c r="E483" s="202">
        <v>0</v>
      </c>
      <c r="F483" s="203"/>
    </row>
    <row r="484" spans="1:6" ht="19.5" customHeight="1">
      <c r="A484" s="133" t="s">
        <v>445</v>
      </c>
      <c r="B484" s="140">
        <v>0</v>
      </c>
      <c r="C484" s="140">
        <v>0</v>
      </c>
      <c r="D484" s="202">
        <v>0</v>
      </c>
      <c r="E484" s="202">
        <v>44</v>
      </c>
      <c r="F484" s="203"/>
    </row>
    <row r="485" spans="1:6" ht="19.5" customHeight="1">
      <c r="A485" s="133" t="s">
        <v>446</v>
      </c>
      <c r="B485" s="140">
        <v>0</v>
      </c>
      <c r="C485" s="140">
        <v>0</v>
      </c>
      <c r="D485" s="202">
        <v>0</v>
      </c>
      <c r="E485" s="202">
        <v>0</v>
      </c>
      <c r="F485" s="203"/>
    </row>
    <row r="486" spans="1:6" ht="19.5" customHeight="1">
      <c r="A486" s="133" t="s">
        <v>447</v>
      </c>
      <c r="B486" s="140">
        <v>3029</v>
      </c>
      <c r="C486" s="140">
        <v>3878</v>
      </c>
      <c r="D486" s="202">
        <v>3878</v>
      </c>
      <c r="E486" s="202">
        <v>4385</v>
      </c>
      <c r="F486" s="203">
        <f aca="true" t="shared" si="1" ref="F486:F491">(B486-E486)/B486*100</f>
        <v>-44.76724991746451</v>
      </c>
    </row>
    <row r="487" spans="1:6" ht="19.5" customHeight="1">
      <c r="A487" s="130" t="s">
        <v>448</v>
      </c>
      <c r="B487" s="140">
        <v>20</v>
      </c>
      <c r="C487" s="140">
        <v>11166</v>
      </c>
      <c r="D487" s="202">
        <v>11166</v>
      </c>
      <c r="E487" s="202">
        <v>5</v>
      </c>
      <c r="F487" s="203">
        <f t="shared" si="1"/>
        <v>75</v>
      </c>
    </row>
    <row r="488" spans="1:6" ht="19.5" customHeight="1">
      <c r="A488" s="133" t="s">
        <v>449</v>
      </c>
      <c r="B488" s="140">
        <v>20</v>
      </c>
      <c r="C488" s="140">
        <v>0</v>
      </c>
      <c r="D488" s="202">
        <v>0</v>
      </c>
      <c r="E488" s="202">
        <v>5</v>
      </c>
      <c r="F488" s="203">
        <f t="shared" si="1"/>
        <v>75</v>
      </c>
    </row>
    <row r="489" spans="1:6" ht="19.5" customHeight="1">
      <c r="A489" s="130" t="s">
        <v>450</v>
      </c>
      <c r="B489" s="140">
        <v>3392</v>
      </c>
      <c r="C489" s="140">
        <v>2722</v>
      </c>
      <c r="D489" s="202">
        <v>2722</v>
      </c>
      <c r="E489" s="202">
        <v>3717.48</v>
      </c>
      <c r="F489" s="203">
        <f t="shared" si="1"/>
        <v>-9.595518867924529</v>
      </c>
    </row>
    <row r="490" spans="1:6" ht="19.5" customHeight="1">
      <c r="A490" s="130" t="s">
        <v>451</v>
      </c>
      <c r="B490" s="140">
        <v>174</v>
      </c>
      <c r="C490" s="140">
        <v>358</v>
      </c>
      <c r="D490" s="202">
        <v>358</v>
      </c>
      <c r="E490" s="202">
        <v>120.97999999999999</v>
      </c>
      <c r="F490" s="203">
        <f t="shared" si="1"/>
        <v>30.471264367816097</v>
      </c>
    </row>
    <row r="491" spans="1:6" ht="19.5" customHeight="1">
      <c r="A491" s="133" t="s">
        <v>122</v>
      </c>
      <c r="B491" s="140">
        <v>76</v>
      </c>
      <c r="C491" s="140">
        <v>272</v>
      </c>
      <c r="D491" s="202">
        <v>272</v>
      </c>
      <c r="E491" s="202">
        <v>79.97999999999999</v>
      </c>
      <c r="F491" s="203">
        <f t="shared" si="1"/>
        <v>-5.236842105263144</v>
      </c>
    </row>
    <row r="492" spans="1:6" ht="19.5" customHeight="1">
      <c r="A492" s="133" t="s">
        <v>123</v>
      </c>
      <c r="B492" s="140">
        <v>0</v>
      </c>
      <c r="C492" s="140">
        <v>0</v>
      </c>
      <c r="D492" s="202">
        <v>0</v>
      </c>
      <c r="E492" s="202">
        <v>0</v>
      </c>
      <c r="F492" s="203"/>
    </row>
    <row r="493" spans="1:6" ht="19.5" customHeight="1">
      <c r="A493" s="133" t="s">
        <v>124</v>
      </c>
      <c r="B493" s="140">
        <v>0</v>
      </c>
      <c r="C493" s="140">
        <v>0</v>
      </c>
      <c r="D493" s="202">
        <v>0</v>
      </c>
      <c r="E493" s="202">
        <v>0</v>
      </c>
      <c r="F493" s="203"/>
    </row>
    <row r="494" spans="1:6" ht="19.5" customHeight="1">
      <c r="A494" s="133" t="s">
        <v>452</v>
      </c>
      <c r="B494" s="140">
        <v>98</v>
      </c>
      <c r="C494" s="140">
        <v>86</v>
      </c>
      <c r="D494" s="202">
        <v>86</v>
      </c>
      <c r="E494" s="202">
        <v>41</v>
      </c>
      <c r="F494" s="203">
        <f>(B494-E494)/B494*100</f>
        <v>58.16326530612245</v>
      </c>
    </row>
    <row r="495" spans="1:6" ht="19.5" customHeight="1">
      <c r="A495" s="130" t="s">
        <v>453</v>
      </c>
      <c r="B495" s="140">
        <v>0</v>
      </c>
      <c r="C495" s="140">
        <v>0</v>
      </c>
      <c r="D495" s="202">
        <v>0</v>
      </c>
      <c r="E495" s="202">
        <v>0</v>
      </c>
      <c r="F495" s="203"/>
    </row>
    <row r="496" spans="1:6" ht="19.5" customHeight="1">
      <c r="A496" s="133" t="s">
        <v>454</v>
      </c>
      <c r="B496" s="140">
        <v>0</v>
      </c>
      <c r="C496" s="140">
        <v>0</v>
      </c>
      <c r="D496" s="202">
        <v>0</v>
      </c>
      <c r="E496" s="202">
        <v>0</v>
      </c>
      <c r="F496" s="203"/>
    </row>
    <row r="497" spans="1:6" ht="19.5" customHeight="1">
      <c r="A497" s="133" t="s">
        <v>455</v>
      </c>
      <c r="B497" s="140">
        <v>0</v>
      </c>
      <c r="C497" s="140">
        <v>0</v>
      </c>
      <c r="D497" s="202">
        <v>0</v>
      </c>
      <c r="E497" s="202">
        <v>0</v>
      </c>
      <c r="F497" s="203"/>
    </row>
    <row r="498" spans="1:6" ht="19.5" customHeight="1">
      <c r="A498" s="133" t="s">
        <v>456</v>
      </c>
      <c r="B498" s="140">
        <v>0</v>
      </c>
      <c r="C498" s="140">
        <v>0</v>
      </c>
      <c r="D498" s="202">
        <v>0</v>
      </c>
      <c r="E498" s="202">
        <v>0</v>
      </c>
      <c r="F498" s="203"/>
    </row>
    <row r="499" spans="1:6" ht="19.5" customHeight="1">
      <c r="A499" s="133" t="s">
        <v>457</v>
      </c>
      <c r="B499" s="140">
        <v>0</v>
      </c>
      <c r="C499" s="140">
        <v>0</v>
      </c>
      <c r="D499" s="202">
        <v>0</v>
      </c>
      <c r="E499" s="202">
        <v>0</v>
      </c>
      <c r="F499" s="203"/>
    </row>
    <row r="500" spans="1:6" ht="19.5" customHeight="1">
      <c r="A500" s="133" t="s">
        <v>458</v>
      </c>
      <c r="B500" s="140">
        <v>0</v>
      </c>
      <c r="C500" s="140">
        <v>0</v>
      </c>
      <c r="D500" s="202">
        <v>0</v>
      </c>
      <c r="E500" s="202">
        <v>0</v>
      </c>
      <c r="F500" s="203"/>
    </row>
    <row r="501" spans="1:6" ht="19.5" customHeight="1">
      <c r="A501" s="133" t="s">
        <v>459</v>
      </c>
      <c r="B501" s="140">
        <v>0</v>
      </c>
      <c r="C501" s="140">
        <v>0</v>
      </c>
      <c r="D501" s="202">
        <v>0</v>
      </c>
      <c r="E501" s="202">
        <v>0</v>
      </c>
      <c r="F501" s="203"/>
    </row>
    <row r="502" spans="1:6" ht="19.5" customHeight="1">
      <c r="A502" s="133" t="s">
        <v>460</v>
      </c>
      <c r="B502" s="140">
        <v>0</v>
      </c>
      <c r="C502" s="140">
        <v>0</v>
      </c>
      <c r="D502" s="202">
        <v>0</v>
      </c>
      <c r="E502" s="202">
        <v>0</v>
      </c>
      <c r="F502" s="203"/>
    </row>
    <row r="503" spans="1:6" ht="19.5" customHeight="1">
      <c r="A503" s="133" t="s">
        <v>461</v>
      </c>
      <c r="B503" s="140">
        <v>0</v>
      </c>
      <c r="C503" s="140">
        <v>0</v>
      </c>
      <c r="D503" s="202">
        <v>0</v>
      </c>
      <c r="E503" s="202">
        <v>0</v>
      </c>
      <c r="F503" s="203"/>
    </row>
    <row r="504" spans="1:6" ht="19.5" customHeight="1">
      <c r="A504" s="130" t="s">
        <v>462</v>
      </c>
      <c r="B504" s="140">
        <v>0</v>
      </c>
      <c r="C504" s="140">
        <v>0</v>
      </c>
      <c r="D504" s="202">
        <v>0</v>
      </c>
      <c r="E504" s="202">
        <v>0</v>
      </c>
      <c r="F504" s="203"/>
    </row>
    <row r="505" spans="1:6" ht="19.5" customHeight="1">
      <c r="A505" s="133" t="s">
        <v>454</v>
      </c>
      <c r="B505" s="140">
        <v>0</v>
      </c>
      <c r="C505" s="140">
        <v>0</v>
      </c>
      <c r="D505" s="202">
        <v>0</v>
      </c>
      <c r="E505" s="202">
        <v>0</v>
      </c>
      <c r="F505" s="203"/>
    </row>
    <row r="506" spans="1:6" ht="19.5" customHeight="1">
      <c r="A506" s="133" t="s">
        <v>463</v>
      </c>
      <c r="B506" s="140">
        <v>0</v>
      </c>
      <c r="C506" s="140">
        <v>0</v>
      </c>
      <c r="D506" s="202">
        <v>0</v>
      </c>
      <c r="E506" s="202">
        <v>0</v>
      </c>
      <c r="F506" s="203"/>
    </row>
    <row r="507" spans="1:6" ht="19.5" customHeight="1">
      <c r="A507" s="133" t="s">
        <v>464</v>
      </c>
      <c r="B507" s="140">
        <v>0</v>
      </c>
      <c r="C507" s="140">
        <v>0</v>
      </c>
      <c r="D507" s="202">
        <v>0</v>
      </c>
      <c r="E507" s="202">
        <v>0</v>
      </c>
      <c r="F507" s="203"/>
    </row>
    <row r="508" spans="1:6" ht="19.5" customHeight="1">
      <c r="A508" s="133" t="s">
        <v>465</v>
      </c>
      <c r="B508" s="140">
        <v>0</v>
      </c>
      <c r="C508" s="140">
        <v>0</v>
      </c>
      <c r="D508" s="202">
        <v>0</v>
      </c>
      <c r="E508" s="202">
        <v>0</v>
      </c>
      <c r="F508" s="203"/>
    </row>
    <row r="509" spans="1:6" ht="19.5" customHeight="1">
      <c r="A509" s="133" t="s">
        <v>466</v>
      </c>
      <c r="B509" s="140">
        <v>0</v>
      </c>
      <c r="C509" s="140">
        <v>0</v>
      </c>
      <c r="D509" s="202">
        <v>0</v>
      </c>
      <c r="E509" s="202">
        <v>0</v>
      </c>
      <c r="F509" s="203"/>
    </row>
    <row r="510" spans="1:6" ht="19.5" customHeight="1">
      <c r="A510" s="130" t="s">
        <v>467</v>
      </c>
      <c r="B510" s="140">
        <v>328</v>
      </c>
      <c r="C510" s="140">
        <v>0</v>
      </c>
      <c r="D510" s="202">
        <v>0</v>
      </c>
      <c r="E510" s="202">
        <v>447</v>
      </c>
      <c r="F510" s="203">
        <f>(B510-E510)/B510*100</f>
        <v>-36.28048780487805</v>
      </c>
    </row>
    <row r="511" spans="1:6" ht="19.5" customHeight="1">
      <c r="A511" s="133" t="s">
        <v>454</v>
      </c>
      <c r="B511" s="140">
        <v>0</v>
      </c>
      <c r="C511" s="140">
        <v>0</v>
      </c>
      <c r="D511" s="202">
        <v>0</v>
      </c>
      <c r="E511" s="202">
        <v>0</v>
      </c>
      <c r="F511" s="203"/>
    </row>
    <row r="512" spans="1:6" ht="19.5" customHeight="1">
      <c r="A512" s="133" t="s">
        <v>468</v>
      </c>
      <c r="B512" s="140">
        <v>144</v>
      </c>
      <c r="C512" s="140">
        <v>0</v>
      </c>
      <c r="D512" s="202">
        <v>0</v>
      </c>
      <c r="E512" s="202">
        <v>265</v>
      </c>
      <c r="F512" s="203">
        <f>(B512-E512)/B512*100</f>
        <v>-84.02777777777779</v>
      </c>
    </row>
    <row r="513" spans="1:6" ht="19.5" customHeight="1">
      <c r="A513" s="133" t="s">
        <v>469</v>
      </c>
      <c r="B513" s="140">
        <v>0</v>
      </c>
      <c r="C513" s="140">
        <v>0</v>
      </c>
      <c r="D513" s="202">
        <v>0</v>
      </c>
      <c r="E513" s="202">
        <v>0</v>
      </c>
      <c r="F513" s="203"/>
    </row>
    <row r="514" spans="1:6" ht="19.5" customHeight="1">
      <c r="A514" s="133" t="s">
        <v>470</v>
      </c>
      <c r="B514" s="140">
        <v>0</v>
      </c>
      <c r="C514" s="140">
        <v>0</v>
      </c>
      <c r="D514" s="202">
        <v>0</v>
      </c>
      <c r="E514" s="202">
        <v>0</v>
      </c>
      <c r="F514" s="203"/>
    </row>
    <row r="515" spans="1:6" ht="19.5" customHeight="1">
      <c r="A515" s="133" t="s">
        <v>471</v>
      </c>
      <c r="B515" s="140">
        <v>184</v>
      </c>
      <c r="C515" s="140">
        <v>0</v>
      </c>
      <c r="D515" s="202">
        <v>0</v>
      </c>
      <c r="E515" s="202">
        <v>182</v>
      </c>
      <c r="F515" s="203">
        <f>(B515-E515)/B515*100</f>
        <v>1.0869565217391304</v>
      </c>
    </row>
    <row r="516" spans="1:6" ht="19.5" customHeight="1">
      <c r="A516" s="130" t="s">
        <v>472</v>
      </c>
      <c r="B516" s="140">
        <v>0</v>
      </c>
      <c r="C516" s="140">
        <v>0</v>
      </c>
      <c r="D516" s="202">
        <v>0</v>
      </c>
      <c r="E516" s="202">
        <v>30</v>
      </c>
      <c r="F516" s="203"/>
    </row>
    <row r="517" spans="1:6" ht="19.5" customHeight="1">
      <c r="A517" s="133" t="s">
        <v>454</v>
      </c>
      <c r="B517" s="140">
        <v>0</v>
      </c>
      <c r="C517" s="140">
        <v>0</v>
      </c>
      <c r="D517" s="202">
        <v>0</v>
      </c>
      <c r="E517" s="202">
        <v>0</v>
      </c>
      <c r="F517" s="203"/>
    </row>
    <row r="518" spans="1:6" ht="19.5" customHeight="1">
      <c r="A518" s="133" t="s">
        <v>473</v>
      </c>
      <c r="B518" s="140">
        <v>0</v>
      </c>
      <c r="C518" s="140">
        <v>0</v>
      </c>
      <c r="D518" s="202">
        <v>0</v>
      </c>
      <c r="E518" s="202">
        <v>0</v>
      </c>
      <c r="F518" s="203"/>
    </row>
    <row r="519" spans="1:6" ht="19.5" customHeight="1">
      <c r="A519" s="133" t="s">
        <v>474</v>
      </c>
      <c r="B519" s="140">
        <v>0</v>
      </c>
      <c r="C519" s="140">
        <v>0</v>
      </c>
      <c r="D519" s="202">
        <v>0</v>
      </c>
      <c r="E519" s="202">
        <v>0</v>
      </c>
      <c r="F519" s="203"/>
    </row>
    <row r="520" spans="1:6" ht="19.5" customHeight="1">
      <c r="A520" s="133" t="s">
        <v>475</v>
      </c>
      <c r="B520" s="140">
        <v>0</v>
      </c>
      <c r="C520" s="140">
        <v>0</v>
      </c>
      <c r="D520" s="202">
        <v>0</v>
      </c>
      <c r="E520" s="202">
        <v>30</v>
      </c>
      <c r="F520" s="203"/>
    </row>
    <row r="521" spans="1:6" ht="19.5" customHeight="1">
      <c r="A521" s="130" t="s">
        <v>476</v>
      </c>
      <c r="B521" s="140">
        <v>0</v>
      </c>
      <c r="C521" s="140">
        <v>0</v>
      </c>
      <c r="D521" s="202">
        <v>0</v>
      </c>
      <c r="E521" s="202">
        <v>0</v>
      </c>
      <c r="F521" s="203"/>
    </row>
    <row r="522" spans="1:6" ht="19.5" customHeight="1">
      <c r="A522" s="133" t="s">
        <v>477</v>
      </c>
      <c r="B522" s="140">
        <v>0</v>
      </c>
      <c r="C522" s="140">
        <v>0</v>
      </c>
      <c r="D522" s="202">
        <v>0</v>
      </c>
      <c r="E522" s="202">
        <v>0</v>
      </c>
      <c r="F522" s="203"/>
    </row>
    <row r="523" spans="1:6" ht="19.5" customHeight="1">
      <c r="A523" s="133" t="s">
        <v>478</v>
      </c>
      <c r="B523" s="140">
        <v>0</v>
      </c>
      <c r="C523" s="140">
        <v>0</v>
      </c>
      <c r="D523" s="202">
        <v>0</v>
      </c>
      <c r="E523" s="202">
        <v>0</v>
      </c>
      <c r="F523" s="203"/>
    </row>
    <row r="524" spans="1:6" ht="19.5" customHeight="1">
      <c r="A524" s="133" t="s">
        <v>479</v>
      </c>
      <c r="B524" s="140">
        <v>0</v>
      </c>
      <c r="C524" s="140">
        <v>0</v>
      </c>
      <c r="D524" s="202">
        <v>0</v>
      </c>
      <c r="E524" s="202">
        <v>0</v>
      </c>
      <c r="F524" s="203"/>
    </row>
    <row r="525" spans="1:6" ht="19.5" customHeight="1">
      <c r="A525" s="133" t="s">
        <v>480</v>
      </c>
      <c r="B525" s="140">
        <v>0</v>
      </c>
      <c r="C525" s="140">
        <v>0</v>
      </c>
      <c r="D525" s="202">
        <v>0</v>
      </c>
      <c r="E525" s="202">
        <v>0</v>
      </c>
      <c r="F525" s="203"/>
    </row>
    <row r="526" spans="1:6" ht="19.5" customHeight="1">
      <c r="A526" s="130" t="s">
        <v>481</v>
      </c>
      <c r="B526" s="140">
        <v>146</v>
      </c>
      <c r="C526" s="140">
        <v>144</v>
      </c>
      <c r="D526" s="202">
        <v>144</v>
      </c>
      <c r="E526" s="202">
        <v>182</v>
      </c>
      <c r="F526" s="203">
        <f>(B526-E526)/B526*100</f>
        <v>-24.65753424657534</v>
      </c>
    </row>
    <row r="527" spans="1:6" ht="19.5" customHeight="1">
      <c r="A527" s="133" t="s">
        <v>454</v>
      </c>
      <c r="B527" s="140">
        <v>95</v>
      </c>
      <c r="C527" s="140">
        <v>76</v>
      </c>
      <c r="D527" s="202">
        <v>76</v>
      </c>
      <c r="E527" s="202">
        <v>119</v>
      </c>
      <c r="F527" s="203">
        <f>(B527-E527)/B527*100</f>
        <v>-25.263157894736842</v>
      </c>
    </row>
    <row r="528" spans="1:6" ht="19.5" customHeight="1">
      <c r="A528" s="133" t="s">
        <v>482</v>
      </c>
      <c r="B528" s="140">
        <v>0</v>
      </c>
      <c r="C528" s="140">
        <v>44</v>
      </c>
      <c r="D528" s="202">
        <v>44</v>
      </c>
      <c r="E528" s="202">
        <v>0</v>
      </c>
      <c r="F528" s="203"/>
    </row>
    <row r="529" spans="1:6" ht="19.5" customHeight="1">
      <c r="A529" s="133" t="s">
        <v>483</v>
      </c>
      <c r="B529" s="140">
        <v>0</v>
      </c>
      <c r="C529" s="140">
        <v>0</v>
      </c>
      <c r="D529" s="202">
        <v>0</v>
      </c>
      <c r="E529" s="202">
        <v>0</v>
      </c>
      <c r="F529" s="203"/>
    </row>
    <row r="530" spans="1:6" ht="19.5" customHeight="1">
      <c r="A530" s="133" t="s">
        <v>484</v>
      </c>
      <c r="B530" s="140">
        <v>0</v>
      </c>
      <c r="C530" s="140">
        <v>0</v>
      </c>
      <c r="D530" s="202">
        <v>0</v>
      </c>
      <c r="E530" s="202">
        <v>0</v>
      </c>
      <c r="F530" s="203"/>
    </row>
    <row r="531" spans="1:6" ht="19.5" customHeight="1">
      <c r="A531" s="133" t="s">
        <v>485</v>
      </c>
      <c r="B531" s="140">
        <v>0</v>
      </c>
      <c r="C531" s="140">
        <v>0</v>
      </c>
      <c r="D531" s="202">
        <v>0</v>
      </c>
      <c r="E531" s="202">
        <v>0</v>
      </c>
      <c r="F531" s="203"/>
    </row>
    <row r="532" spans="1:6" ht="19.5" customHeight="1">
      <c r="A532" s="133" t="s">
        <v>486</v>
      </c>
      <c r="B532" s="140">
        <v>51</v>
      </c>
      <c r="C532" s="140">
        <v>24</v>
      </c>
      <c r="D532" s="202">
        <v>24</v>
      </c>
      <c r="E532" s="202">
        <v>63</v>
      </c>
      <c r="F532" s="203">
        <f>(B532-E532)/B532*100</f>
        <v>-23.52941176470588</v>
      </c>
    </row>
    <row r="533" spans="1:6" ht="19.5" customHeight="1">
      <c r="A533" s="130" t="s">
        <v>487</v>
      </c>
      <c r="B533" s="140">
        <v>0</v>
      </c>
      <c r="C533" s="140">
        <v>0</v>
      </c>
      <c r="D533" s="202">
        <v>0</v>
      </c>
      <c r="E533" s="202">
        <v>0</v>
      </c>
      <c r="F533" s="203"/>
    </row>
    <row r="534" spans="1:6" ht="19.5" customHeight="1">
      <c r="A534" s="133" t="s">
        <v>488</v>
      </c>
      <c r="B534" s="140">
        <v>0</v>
      </c>
      <c r="C534" s="140">
        <v>0</v>
      </c>
      <c r="D534" s="202">
        <v>0</v>
      </c>
      <c r="E534" s="202">
        <v>0</v>
      </c>
      <c r="F534" s="203"/>
    </row>
    <row r="535" spans="1:6" ht="19.5" customHeight="1">
      <c r="A535" s="133" t="s">
        <v>489</v>
      </c>
      <c r="B535" s="140">
        <v>0</v>
      </c>
      <c r="C535" s="140">
        <v>0</v>
      </c>
      <c r="D535" s="202">
        <v>0</v>
      </c>
      <c r="E535" s="202">
        <v>0</v>
      </c>
      <c r="F535" s="203"/>
    </row>
    <row r="536" spans="1:6" ht="19.5" customHeight="1">
      <c r="A536" s="133" t="s">
        <v>490</v>
      </c>
      <c r="B536" s="140">
        <v>0</v>
      </c>
      <c r="C536" s="140">
        <v>0</v>
      </c>
      <c r="D536" s="202">
        <v>0</v>
      </c>
      <c r="E536" s="202">
        <v>0</v>
      </c>
      <c r="F536" s="203"/>
    </row>
    <row r="537" spans="1:6" ht="19.5" customHeight="1">
      <c r="A537" s="130" t="s">
        <v>491</v>
      </c>
      <c r="B537" s="140">
        <v>22</v>
      </c>
      <c r="C537" s="140">
        <v>0</v>
      </c>
      <c r="D537" s="202">
        <v>0</v>
      </c>
      <c r="E537" s="202">
        <v>22</v>
      </c>
      <c r="F537" s="203">
        <f>(B537-E537)/B537*100</f>
        <v>0</v>
      </c>
    </row>
    <row r="538" spans="1:6" ht="19.5" customHeight="1">
      <c r="A538" s="133" t="s">
        <v>492</v>
      </c>
      <c r="B538" s="140">
        <v>22</v>
      </c>
      <c r="C538" s="140">
        <v>0</v>
      </c>
      <c r="D538" s="202">
        <v>0</v>
      </c>
      <c r="E538" s="202">
        <v>22</v>
      </c>
      <c r="F538" s="203">
        <f>(B538-E538)/B538*100</f>
        <v>0</v>
      </c>
    </row>
    <row r="539" spans="1:6" ht="19.5" customHeight="1">
      <c r="A539" s="133" t="s">
        <v>493</v>
      </c>
      <c r="B539" s="140">
        <v>0</v>
      </c>
      <c r="C539" s="140">
        <v>0</v>
      </c>
      <c r="D539" s="202">
        <v>0</v>
      </c>
      <c r="E539" s="202">
        <v>0</v>
      </c>
      <c r="F539" s="203"/>
    </row>
    <row r="540" spans="1:6" ht="19.5" customHeight="1">
      <c r="A540" s="130" t="s">
        <v>494</v>
      </c>
      <c r="B540" s="140">
        <v>2722</v>
      </c>
      <c r="C540" s="140">
        <v>2220</v>
      </c>
      <c r="D540" s="202">
        <v>2220</v>
      </c>
      <c r="E540" s="202">
        <v>2915.5</v>
      </c>
      <c r="F540" s="203">
        <f>(B540-E540)/B540*100</f>
        <v>-7.108743570903747</v>
      </c>
    </row>
    <row r="541" spans="1:6" ht="19.5" customHeight="1">
      <c r="A541" s="133" t="s">
        <v>495</v>
      </c>
      <c r="B541" s="140">
        <v>0</v>
      </c>
      <c r="C541" s="140">
        <v>0</v>
      </c>
      <c r="D541" s="202">
        <v>0</v>
      </c>
      <c r="E541" s="202">
        <v>0</v>
      </c>
      <c r="F541" s="203"/>
    </row>
    <row r="542" spans="1:6" ht="19.5" customHeight="1">
      <c r="A542" s="133" t="s">
        <v>496</v>
      </c>
      <c r="B542" s="140">
        <v>0</v>
      </c>
      <c r="C542" s="140">
        <v>0</v>
      </c>
      <c r="D542" s="202">
        <v>0</v>
      </c>
      <c r="E542" s="202">
        <v>0</v>
      </c>
      <c r="F542" s="203"/>
    </row>
    <row r="543" spans="1:6" ht="19.5" customHeight="1">
      <c r="A543" s="133" t="s">
        <v>497</v>
      </c>
      <c r="B543" s="140">
        <v>0</v>
      </c>
      <c r="C543" s="140">
        <v>0</v>
      </c>
      <c r="D543" s="202">
        <v>0</v>
      </c>
      <c r="E543" s="202">
        <v>0</v>
      </c>
      <c r="F543" s="203"/>
    </row>
    <row r="544" spans="1:6" ht="19.5" customHeight="1">
      <c r="A544" s="133" t="s">
        <v>498</v>
      </c>
      <c r="B544" s="140">
        <v>2722</v>
      </c>
      <c r="C544" s="140">
        <v>2220</v>
      </c>
      <c r="D544" s="202">
        <v>2220</v>
      </c>
      <c r="E544" s="202">
        <v>2915.5</v>
      </c>
      <c r="F544" s="203">
        <f>(B544-E544)/B544*100</f>
        <v>-7.108743570903747</v>
      </c>
    </row>
    <row r="545" spans="1:6" ht="19.5" customHeight="1">
      <c r="A545" s="130" t="s">
        <v>499</v>
      </c>
      <c r="B545" s="140">
        <v>1328</v>
      </c>
      <c r="C545" s="140">
        <v>1037</v>
      </c>
      <c r="D545" s="202">
        <v>1037</v>
      </c>
      <c r="E545" s="202">
        <v>1646.36</v>
      </c>
      <c r="F545" s="203">
        <f>(B545-E545)/B545*100</f>
        <v>-23.972891566265055</v>
      </c>
    </row>
    <row r="546" spans="1:6" ht="19.5" customHeight="1">
      <c r="A546" s="130" t="s">
        <v>500</v>
      </c>
      <c r="B546" s="140">
        <v>856</v>
      </c>
      <c r="C546" s="140">
        <v>763</v>
      </c>
      <c r="D546" s="202">
        <v>763</v>
      </c>
      <c r="E546" s="202">
        <v>939.3599999999999</v>
      </c>
      <c r="F546" s="203">
        <f>(B546-E546)/B546*100</f>
        <v>-9.738317757009334</v>
      </c>
    </row>
    <row r="547" spans="1:6" ht="19.5" customHeight="1">
      <c r="A547" s="133" t="s">
        <v>122</v>
      </c>
      <c r="B547" s="140">
        <v>126</v>
      </c>
      <c r="C547" s="140">
        <v>222</v>
      </c>
      <c r="D547" s="202">
        <v>222</v>
      </c>
      <c r="E547" s="202">
        <v>154.36</v>
      </c>
      <c r="F547" s="203">
        <f>(B547-E547)/B547*100</f>
        <v>-22.507936507936517</v>
      </c>
    </row>
    <row r="548" spans="1:6" ht="19.5" customHeight="1">
      <c r="A548" s="133" t="s">
        <v>123</v>
      </c>
      <c r="B548" s="140">
        <v>0</v>
      </c>
      <c r="C548" s="140">
        <v>0</v>
      </c>
      <c r="D548" s="202">
        <v>0</v>
      </c>
      <c r="E548" s="202">
        <v>0</v>
      </c>
      <c r="F548" s="203"/>
    </row>
    <row r="549" spans="1:6" ht="19.5" customHeight="1">
      <c r="A549" s="133" t="s">
        <v>124</v>
      </c>
      <c r="B549" s="140">
        <v>0</v>
      </c>
      <c r="C549" s="140">
        <v>0</v>
      </c>
      <c r="D549" s="202">
        <v>0</v>
      </c>
      <c r="E549" s="202">
        <v>0</v>
      </c>
      <c r="F549" s="203"/>
    </row>
    <row r="550" spans="1:6" ht="19.5" customHeight="1">
      <c r="A550" s="133" t="s">
        <v>501</v>
      </c>
      <c r="B550" s="140">
        <v>148</v>
      </c>
      <c r="C550" s="140">
        <v>162</v>
      </c>
      <c r="D550" s="202">
        <v>162</v>
      </c>
      <c r="E550" s="202">
        <v>134</v>
      </c>
      <c r="F550" s="203">
        <f>(B550-E550)/B550*100</f>
        <v>9.45945945945946</v>
      </c>
    </row>
    <row r="551" spans="1:6" ht="19.5" customHeight="1">
      <c r="A551" s="133" t="s">
        <v>502</v>
      </c>
      <c r="B551" s="140">
        <v>189</v>
      </c>
      <c r="C551" s="140">
        <v>249</v>
      </c>
      <c r="D551" s="202">
        <v>249</v>
      </c>
      <c r="E551" s="202">
        <v>193</v>
      </c>
      <c r="F551" s="203">
        <f>(B551-E551)/B551*100</f>
        <v>-2.1164021164021163</v>
      </c>
    </row>
    <row r="552" spans="1:6" ht="19.5" customHeight="1">
      <c r="A552" s="133" t="s">
        <v>503</v>
      </c>
      <c r="B552" s="140">
        <v>0</v>
      </c>
      <c r="C552" s="140">
        <v>0</v>
      </c>
      <c r="D552" s="202">
        <v>0</v>
      </c>
      <c r="E552" s="202">
        <v>0</v>
      </c>
      <c r="F552" s="203"/>
    </row>
    <row r="553" spans="1:6" ht="19.5" customHeight="1">
      <c r="A553" s="133" t="s">
        <v>504</v>
      </c>
      <c r="B553" s="140">
        <v>0</v>
      </c>
      <c r="C553" s="140">
        <v>0</v>
      </c>
      <c r="D553" s="202">
        <v>0</v>
      </c>
      <c r="E553" s="202">
        <v>0</v>
      </c>
      <c r="F553" s="203"/>
    </row>
    <row r="554" spans="1:6" ht="19.5" customHeight="1">
      <c r="A554" s="133" t="s">
        <v>505</v>
      </c>
      <c r="B554" s="140">
        <v>0</v>
      </c>
      <c r="C554" s="140">
        <v>0</v>
      </c>
      <c r="D554" s="202">
        <v>0</v>
      </c>
      <c r="E554" s="202">
        <v>0</v>
      </c>
      <c r="F554" s="203"/>
    </row>
    <row r="555" spans="1:6" ht="19.5" customHeight="1">
      <c r="A555" s="133" t="s">
        <v>506</v>
      </c>
      <c r="B555" s="140">
        <v>0</v>
      </c>
      <c r="C555" s="140">
        <v>0</v>
      </c>
      <c r="D555" s="202">
        <v>0</v>
      </c>
      <c r="E555" s="202">
        <v>0</v>
      </c>
      <c r="F555" s="203"/>
    </row>
    <row r="556" spans="1:6" ht="19.5" customHeight="1">
      <c r="A556" s="133" t="s">
        <v>507</v>
      </c>
      <c r="B556" s="140">
        <v>0</v>
      </c>
      <c r="C556" s="140">
        <v>0</v>
      </c>
      <c r="D556" s="202">
        <v>0</v>
      </c>
      <c r="E556" s="202">
        <v>0</v>
      </c>
      <c r="F556" s="203"/>
    </row>
    <row r="557" spans="1:6" ht="19.5" customHeight="1">
      <c r="A557" s="133" t="s">
        <v>508</v>
      </c>
      <c r="B557" s="140">
        <v>1</v>
      </c>
      <c r="C557" s="140">
        <v>0</v>
      </c>
      <c r="D557" s="202">
        <v>0</v>
      </c>
      <c r="E557" s="202">
        <v>0</v>
      </c>
      <c r="F557" s="203">
        <f>(B557-E557)/B557*100</f>
        <v>100</v>
      </c>
    </row>
    <row r="558" spans="1:6" ht="19.5" customHeight="1">
      <c r="A558" s="133" t="s">
        <v>509</v>
      </c>
      <c r="B558" s="140">
        <v>117</v>
      </c>
      <c r="C558" s="140">
        <v>95</v>
      </c>
      <c r="D558" s="202">
        <v>95</v>
      </c>
      <c r="E558" s="202">
        <v>91</v>
      </c>
      <c r="F558" s="203">
        <f>(B558-E558)/B558*100</f>
        <v>22.22222222222222</v>
      </c>
    </row>
    <row r="559" spans="1:6" ht="19.5" customHeight="1">
      <c r="A559" s="133" t="s">
        <v>510</v>
      </c>
      <c r="B559" s="140">
        <v>275</v>
      </c>
      <c r="C559" s="140">
        <v>35</v>
      </c>
      <c r="D559" s="202">
        <v>35</v>
      </c>
      <c r="E559" s="202">
        <v>367</v>
      </c>
      <c r="F559" s="203">
        <f>(B559-E559)/B559*100</f>
        <v>-33.45454545454545</v>
      </c>
    </row>
    <row r="560" spans="1:6" ht="19.5" customHeight="1">
      <c r="A560" s="130" t="s">
        <v>511</v>
      </c>
      <c r="B560" s="140">
        <v>0</v>
      </c>
      <c r="C560" s="140">
        <v>0</v>
      </c>
      <c r="D560" s="202">
        <v>0</v>
      </c>
      <c r="E560" s="202">
        <v>0</v>
      </c>
      <c r="F560" s="203"/>
    </row>
    <row r="561" spans="1:6" ht="19.5" customHeight="1">
      <c r="A561" s="133" t="s">
        <v>122</v>
      </c>
      <c r="B561" s="140">
        <v>0</v>
      </c>
      <c r="C561" s="140">
        <v>0</v>
      </c>
      <c r="D561" s="202">
        <v>0</v>
      </c>
      <c r="E561" s="202">
        <v>0</v>
      </c>
      <c r="F561" s="203"/>
    </row>
    <row r="562" spans="1:6" ht="19.5" customHeight="1">
      <c r="A562" s="133" t="s">
        <v>123</v>
      </c>
      <c r="B562" s="140">
        <v>0</v>
      </c>
      <c r="C562" s="140">
        <v>0</v>
      </c>
      <c r="D562" s="202">
        <v>0</v>
      </c>
      <c r="E562" s="202">
        <v>0</v>
      </c>
      <c r="F562" s="203"/>
    </row>
    <row r="563" spans="1:6" ht="19.5" customHeight="1">
      <c r="A563" s="133" t="s">
        <v>124</v>
      </c>
      <c r="B563" s="140">
        <v>0</v>
      </c>
      <c r="C563" s="140">
        <v>0</v>
      </c>
      <c r="D563" s="202">
        <v>0</v>
      </c>
      <c r="E563" s="202">
        <v>0</v>
      </c>
      <c r="F563" s="203"/>
    </row>
    <row r="564" spans="1:6" ht="19.5" customHeight="1">
      <c r="A564" s="133" t="s">
        <v>512</v>
      </c>
      <c r="B564" s="140">
        <v>0</v>
      </c>
      <c r="C564" s="140">
        <v>0</v>
      </c>
      <c r="D564" s="202">
        <v>0</v>
      </c>
      <c r="E564" s="202">
        <v>0</v>
      </c>
      <c r="F564" s="203"/>
    </row>
    <row r="565" spans="1:6" ht="19.5" customHeight="1">
      <c r="A565" s="133" t="s">
        <v>513</v>
      </c>
      <c r="B565" s="140">
        <v>0</v>
      </c>
      <c r="C565" s="140">
        <v>0</v>
      </c>
      <c r="D565" s="202">
        <v>0</v>
      </c>
      <c r="E565" s="202">
        <v>0</v>
      </c>
      <c r="F565" s="203"/>
    </row>
    <row r="566" spans="1:6" ht="19.5" customHeight="1">
      <c r="A566" s="133" t="s">
        <v>514</v>
      </c>
      <c r="B566" s="140">
        <v>0</v>
      </c>
      <c r="C566" s="140">
        <v>0</v>
      </c>
      <c r="D566" s="202">
        <v>0</v>
      </c>
      <c r="E566" s="202">
        <v>0</v>
      </c>
      <c r="F566" s="203"/>
    </row>
    <row r="567" spans="1:6" ht="19.5" customHeight="1">
      <c r="A567" s="133" t="s">
        <v>515</v>
      </c>
      <c r="B567" s="140">
        <v>0</v>
      </c>
      <c r="C567" s="140">
        <v>0</v>
      </c>
      <c r="D567" s="202">
        <v>0</v>
      </c>
      <c r="E567" s="202">
        <v>0</v>
      </c>
      <c r="F567" s="203"/>
    </row>
    <row r="568" spans="1:6" ht="19.5" customHeight="1">
      <c r="A568" s="130" t="s">
        <v>516</v>
      </c>
      <c r="B568" s="140">
        <v>0</v>
      </c>
      <c r="C568" s="140">
        <v>0</v>
      </c>
      <c r="D568" s="202">
        <v>0</v>
      </c>
      <c r="E568" s="202">
        <v>0</v>
      </c>
      <c r="F568" s="203"/>
    </row>
    <row r="569" spans="1:6" ht="19.5" customHeight="1">
      <c r="A569" s="133" t="s">
        <v>122</v>
      </c>
      <c r="B569" s="140">
        <v>0</v>
      </c>
      <c r="C569" s="140">
        <v>0</v>
      </c>
      <c r="D569" s="202">
        <v>0</v>
      </c>
      <c r="E569" s="202">
        <v>0</v>
      </c>
      <c r="F569" s="203"/>
    </row>
    <row r="570" spans="1:6" ht="19.5" customHeight="1">
      <c r="A570" s="133" t="s">
        <v>123</v>
      </c>
      <c r="B570" s="140">
        <v>0</v>
      </c>
      <c r="C570" s="140">
        <v>0</v>
      </c>
      <c r="D570" s="202">
        <v>0</v>
      </c>
      <c r="E570" s="202">
        <v>0</v>
      </c>
      <c r="F570" s="203"/>
    </row>
    <row r="571" spans="1:6" ht="19.5" customHeight="1">
      <c r="A571" s="133" t="s">
        <v>124</v>
      </c>
      <c r="B571" s="140">
        <v>0</v>
      </c>
      <c r="C571" s="140">
        <v>0</v>
      </c>
      <c r="D571" s="202">
        <v>0</v>
      </c>
      <c r="E571" s="202">
        <v>0</v>
      </c>
      <c r="F571" s="203"/>
    </row>
    <row r="572" spans="1:6" ht="19.5" customHeight="1">
      <c r="A572" s="133" t="s">
        <v>517</v>
      </c>
      <c r="B572" s="140">
        <v>0</v>
      </c>
      <c r="C572" s="140">
        <v>0</v>
      </c>
      <c r="D572" s="202">
        <v>0</v>
      </c>
      <c r="E572" s="202">
        <v>0</v>
      </c>
      <c r="F572" s="203"/>
    </row>
    <row r="573" spans="1:6" ht="19.5" customHeight="1">
      <c r="A573" s="133" t="s">
        <v>518</v>
      </c>
      <c r="B573" s="140">
        <v>0</v>
      </c>
      <c r="C573" s="140">
        <v>0</v>
      </c>
      <c r="D573" s="202">
        <v>0</v>
      </c>
      <c r="E573" s="202">
        <v>0</v>
      </c>
      <c r="F573" s="203"/>
    </row>
    <row r="574" spans="1:6" ht="19.5" customHeight="1">
      <c r="A574" s="133" t="s">
        <v>519</v>
      </c>
      <c r="B574" s="140">
        <v>0</v>
      </c>
      <c r="C574" s="140">
        <v>0</v>
      </c>
      <c r="D574" s="202">
        <v>0</v>
      </c>
      <c r="E574" s="202">
        <v>0</v>
      </c>
      <c r="F574" s="203"/>
    </row>
    <row r="575" spans="1:6" ht="19.5" customHeight="1">
      <c r="A575" s="133" t="s">
        <v>520</v>
      </c>
      <c r="B575" s="140">
        <v>0</v>
      </c>
      <c r="C575" s="140">
        <v>0</v>
      </c>
      <c r="D575" s="202">
        <v>0</v>
      </c>
      <c r="E575" s="202">
        <v>0</v>
      </c>
      <c r="F575" s="203"/>
    </row>
    <row r="576" spans="1:6" ht="19.5" customHeight="1">
      <c r="A576" s="133" t="s">
        <v>521</v>
      </c>
      <c r="B576" s="140">
        <v>0</v>
      </c>
      <c r="C576" s="140">
        <v>0</v>
      </c>
      <c r="D576" s="202">
        <v>0</v>
      </c>
      <c r="E576" s="202">
        <v>0</v>
      </c>
      <c r="F576" s="203"/>
    </row>
    <row r="577" spans="1:6" ht="19.5" customHeight="1">
      <c r="A577" s="133" t="s">
        <v>522</v>
      </c>
      <c r="B577" s="140">
        <v>0</v>
      </c>
      <c r="C577" s="140">
        <v>0</v>
      </c>
      <c r="D577" s="202">
        <v>0</v>
      </c>
      <c r="E577" s="202">
        <v>0</v>
      </c>
      <c r="F577" s="203"/>
    </row>
    <row r="578" spans="1:6" ht="19.5" customHeight="1">
      <c r="A578" s="133" t="s">
        <v>523</v>
      </c>
      <c r="B578" s="140">
        <v>0</v>
      </c>
      <c r="C578" s="140">
        <v>0</v>
      </c>
      <c r="D578" s="202">
        <v>0</v>
      </c>
      <c r="E578" s="202">
        <v>0</v>
      </c>
      <c r="F578" s="203"/>
    </row>
    <row r="579" spans="1:6" ht="19.5" customHeight="1">
      <c r="A579" s="130" t="s">
        <v>524</v>
      </c>
      <c r="B579" s="140">
        <v>261</v>
      </c>
      <c r="C579" s="140">
        <v>274</v>
      </c>
      <c r="D579" s="202">
        <v>274</v>
      </c>
      <c r="E579" s="202">
        <v>270</v>
      </c>
      <c r="F579" s="203">
        <f>(B579-E579)/B579*100</f>
        <v>-3.4482758620689653</v>
      </c>
    </row>
    <row r="580" spans="1:6" ht="19.5" customHeight="1">
      <c r="A580" s="133" t="s">
        <v>122</v>
      </c>
      <c r="B580" s="140">
        <v>0</v>
      </c>
      <c r="C580" s="140">
        <v>0</v>
      </c>
      <c r="D580" s="202">
        <v>0</v>
      </c>
      <c r="E580" s="202">
        <v>0</v>
      </c>
      <c r="F580" s="203"/>
    </row>
    <row r="581" spans="1:6" ht="19.5" customHeight="1">
      <c r="A581" s="133" t="s">
        <v>123</v>
      </c>
      <c r="B581" s="140">
        <v>0</v>
      </c>
      <c r="C581" s="140">
        <v>0</v>
      </c>
      <c r="D581" s="202">
        <v>0</v>
      </c>
      <c r="E581" s="202">
        <v>0</v>
      </c>
      <c r="F581" s="203"/>
    </row>
    <row r="582" spans="1:6" ht="19.5" customHeight="1">
      <c r="A582" s="133" t="s">
        <v>124</v>
      </c>
      <c r="B582" s="140">
        <v>0</v>
      </c>
      <c r="C582" s="140">
        <v>0</v>
      </c>
      <c r="D582" s="202">
        <v>0</v>
      </c>
      <c r="E582" s="202">
        <v>0</v>
      </c>
      <c r="F582" s="203"/>
    </row>
    <row r="583" spans="1:6" ht="19.5" customHeight="1">
      <c r="A583" s="133" t="s">
        <v>525</v>
      </c>
      <c r="B583" s="140">
        <v>261</v>
      </c>
      <c r="C583" s="140">
        <v>274</v>
      </c>
      <c r="D583" s="202">
        <v>274</v>
      </c>
      <c r="E583" s="202">
        <v>260</v>
      </c>
      <c r="F583" s="203">
        <f>(B583-E583)/B583*100</f>
        <v>0.38314176245210724</v>
      </c>
    </row>
    <row r="584" spans="1:6" ht="19.5" customHeight="1">
      <c r="A584" s="133" t="s">
        <v>526</v>
      </c>
      <c r="B584" s="140">
        <v>0</v>
      </c>
      <c r="C584" s="140">
        <v>0</v>
      </c>
      <c r="D584" s="202">
        <v>0</v>
      </c>
      <c r="E584" s="202">
        <v>0</v>
      </c>
      <c r="F584" s="203"/>
    </row>
    <row r="585" spans="1:6" ht="19.5" customHeight="1">
      <c r="A585" s="133" t="s">
        <v>527</v>
      </c>
      <c r="B585" s="140">
        <v>0</v>
      </c>
      <c r="C585" s="140">
        <v>0</v>
      </c>
      <c r="D585" s="202">
        <v>0</v>
      </c>
      <c r="E585" s="202">
        <v>0</v>
      </c>
      <c r="F585" s="203"/>
    </row>
    <row r="586" spans="1:6" ht="19.5" customHeight="1">
      <c r="A586" s="133" t="s">
        <v>528</v>
      </c>
      <c r="B586" s="140">
        <v>0</v>
      </c>
      <c r="C586" s="140">
        <v>0</v>
      </c>
      <c r="D586" s="202">
        <v>0</v>
      </c>
      <c r="E586" s="202">
        <v>0</v>
      </c>
      <c r="F586" s="203"/>
    </row>
    <row r="587" spans="1:6" ht="19.5" customHeight="1">
      <c r="A587" s="133" t="s">
        <v>529</v>
      </c>
      <c r="B587" s="140">
        <v>0</v>
      </c>
      <c r="C587" s="140">
        <v>0</v>
      </c>
      <c r="D587" s="202">
        <v>0</v>
      </c>
      <c r="E587" s="202">
        <v>0</v>
      </c>
      <c r="F587" s="203"/>
    </row>
    <row r="588" spans="1:6" ht="19.5" customHeight="1">
      <c r="A588" s="133" t="s">
        <v>530</v>
      </c>
      <c r="B588" s="140">
        <v>0</v>
      </c>
      <c r="C588" s="140">
        <v>0</v>
      </c>
      <c r="D588" s="202">
        <v>0</v>
      </c>
      <c r="E588" s="202">
        <v>0</v>
      </c>
      <c r="F588" s="203"/>
    </row>
    <row r="589" spans="1:6" ht="19.5" customHeight="1">
      <c r="A589" s="133" t="s">
        <v>531</v>
      </c>
      <c r="B589" s="140">
        <v>0</v>
      </c>
      <c r="C589" s="140">
        <v>0</v>
      </c>
      <c r="D589" s="202">
        <v>0</v>
      </c>
      <c r="E589" s="202">
        <v>10</v>
      </c>
      <c r="F589" s="203"/>
    </row>
    <row r="590" spans="1:6" ht="19.5" customHeight="1">
      <c r="A590" s="130" t="s">
        <v>532</v>
      </c>
      <c r="B590" s="140">
        <v>211</v>
      </c>
      <c r="C590" s="140">
        <v>0</v>
      </c>
      <c r="D590" s="202">
        <v>0</v>
      </c>
      <c r="E590" s="202">
        <v>437</v>
      </c>
      <c r="F590" s="203">
        <f>(B590-E590)/B590*100</f>
        <v>-107.10900473933648</v>
      </c>
    </row>
    <row r="591" spans="1:6" ht="19.5" customHeight="1">
      <c r="A591" s="133" t="s">
        <v>533</v>
      </c>
      <c r="B591" s="140">
        <v>0</v>
      </c>
      <c r="C591" s="140">
        <v>0</v>
      </c>
      <c r="D591" s="202">
        <v>0</v>
      </c>
      <c r="E591" s="202">
        <v>0</v>
      </c>
      <c r="F591" s="203"/>
    </row>
    <row r="592" spans="1:6" ht="19.5" customHeight="1">
      <c r="A592" s="133" t="s">
        <v>534</v>
      </c>
      <c r="B592" s="140">
        <v>60</v>
      </c>
      <c r="C592" s="140">
        <v>0</v>
      </c>
      <c r="D592" s="202">
        <v>0</v>
      </c>
      <c r="E592" s="202">
        <v>60</v>
      </c>
      <c r="F592" s="203">
        <f>(B592-E592)/B592*100</f>
        <v>0</v>
      </c>
    </row>
    <row r="593" spans="1:6" ht="19.5" customHeight="1">
      <c r="A593" s="133" t="s">
        <v>535</v>
      </c>
      <c r="B593" s="140">
        <v>151</v>
      </c>
      <c r="C593" s="140">
        <v>0</v>
      </c>
      <c r="D593" s="202">
        <v>0</v>
      </c>
      <c r="E593" s="202">
        <v>377</v>
      </c>
      <c r="F593" s="203">
        <f>(B593-E593)/B593*100</f>
        <v>-149.66887417218544</v>
      </c>
    </row>
    <row r="594" spans="1:6" ht="19.5" customHeight="1">
      <c r="A594" s="130" t="s">
        <v>536</v>
      </c>
      <c r="B594" s="140">
        <v>17421.8487</v>
      </c>
      <c r="C594" s="140">
        <v>8324</v>
      </c>
      <c r="D594" s="202">
        <v>8324</v>
      </c>
      <c r="E594" s="202">
        <v>16390.18</v>
      </c>
      <c r="F594" s="203">
        <f>(B594-E594)/B594*100</f>
        <v>5.921694751028336</v>
      </c>
    </row>
    <row r="595" spans="1:6" ht="19.5" customHeight="1">
      <c r="A595" s="130" t="s">
        <v>537</v>
      </c>
      <c r="B595" s="140">
        <v>1850.44</v>
      </c>
      <c r="C595" s="140">
        <v>2548</v>
      </c>
      <c r="D595" s="202">
        <v>2548</v>
      </c>
      <c r="E595" s="202">
        <v>2570</v>
      </c>
      <c r="F595" s="203">
        <f>(B595-E595)/B595*100</f>
        <v>-38.885886599943795</v>
      </c>
    </row>
    <row r="596" spans="1:6" ht="19.5" customHeight="1">
      <c r="A596" s="133" t="s">
        <v>122</v>
      </c>
      <c r="B596" s="140">
        <v>44.3</v>
      </c>
      <c r="C596" s="140">
        <v>461</v>
      </c>
      <c r="D596" s="202">
        <v>461</v>
      </c>
      <c r="E596" s="202">
        <v>229</v>
      </c>
      <c r="F596" s="203">
        <f>(B596-E596)/B596*100</f>
        <v>-416.93002257336343</v>
      </c>
    </row>
    <row r="597" spans="1:6" ht="19.5" customHeight="1">
      <c r="A597" s="133" t="s">
        <v>123</v>
      </c>
      <c r="B597" s="140">
        <v>0</v>
      </c>
      <c r="C597" s="140">
        <v>0</v>
      </c>
      <c r="D597" s="202">
        <v>0</v>
      </c>
      <c r="E597" s="202">
        <v>0</v>
      </c>
      <c r="F597" s="203"/>
    </row>
    <row r="598" spans="1:6" ht="19.5" customHeight="1">
      <c r="A598" s="133" t="s">
        <v>124</v>
      </c>
      <c r="B598" s="140">
        <v>0</v>
      </c>
      <c r="C598" s="140">
        <v>0</v>
      </c>
      <c r="D598" s="202">
        <v>0</v>
      </c>
      <c r="E598" s="202">
        <v>0</v>
      </c>
      <c r="F598" s="203"/>
    </row>
    <row r="599" spans="1:6" ht="19.5" customHeight="1">
      <c r="A599" s="133" t="s">
        <v>538</v>
      </c>
      <c r="B599" s="140">
        <v>0</v>
      </c>
      <c r="C599" s="140">
        <v>0</v>
      </c>
      <c r="D599" s="202">
        <v>0</v>
      </c>
      <c r="E599" s="202">
        <v>0</v>
      </c>
      <c r="F599" s="203"/>
    </row>
    <row r="600" spans="1:6" ht="19.5" customHeight="1">
      <c r="A600" s="133" t="s">
        <v>539</v>
      </c>
      <c r="B600" s="140">
        <v>277.34</v>
      </c>
      <c r="C600" s="140">
        <v>266</v>
      </c>
      <c r="D600" s="202">
        <v>266</v>
      </c>
      <c r="E600" s="202">
        <v>290</v>
      </c>
      <c r="F600" s="203">
        <f>(B600-E600)/B600*100</f>
        <v>-4.5647941155260785</v>
      </c>
    </row>
    <row r="601" spans="1:6" ht="19.5" customHeight="1">
      <c r="A601" s="133" t="s">
        <v>540</v>
      </c>
      <c r="B601" s="140">
        <v>191</v>
      </c>
      <c r="C601" s="140">
        <v>187</v>
      </c>
      <c r="D601" s="202">
        <v>187</v>
      </c>
      <c r="E601" s="202">
        <v>187</v>
      </c>
      <c r="F601" s="203">
        <f>(B601-E601)/B601*100</f>
        <v>2.094240837696335</v>
      </c>
    </row>
    <row r="602" spans="1:6" ht="19.5" customHeight="1">
      <c r="A602" s="133" t="s">
        <v>541</v>
      </c>
      <c r="B602" s="140">
        <v>131.8</v>
      </c>
      <c r="C602" s="140">
        <v>276</v>
      </c>
      <c r="D602" s="202">
        <v>276</v>
      </c>
      <c r="E602" s="202">
        <v>173</v>
      </c>
      <c r="F602" s="203">
        <f>(B602-E602)/B602*100</f>
        <v>-31.25948406676782</v>
      </c>
    </row>
    <row r="603" spans="1:6" ht="19.5" customHeight="1">
      <c r="A603" s="133" t="s">
        <v>165</v>
      </c>
      <c r="B603" s="140">
        <v>0</v>
      </c>
      <c r="C603" s="140">
        <v>0</v>
      </c>
      <c r="D603" s="202">
        <v>0</v>
      </c>
      <c r="E603" s="202">
        <v>0</v>
      </c>
      <c r="F603" s="203"/>
    </row>
    <row r="604" spans="1:6" ht="19.5" customHeight="1">
      <c r="A604" s="133" t="s">
        <v>542</v>
      </c>
      <c r="B604" s="140">
        <v>871</v>
      </c>
      <c r="C604" s="140">
        <v>746</v>
      </c>
      <c r="D604" s="202">
        <v>746</v>
      </c>
      <c r="E604" s="202">
        <v>879</v>
      </c>
      <c r="F604" s="203">
        <f>(B604-E604)/B604*100</f>
        <v>-0.9184845005740528</v>
      </c>
    </row>
    <row r="605" spans="1:6" ht="19.5" customHeight="1">
      <c r="A605" s="133" t="s">
        <v>543</v>
      </c>
      <c r="B605" s="140">
        <v>0</v>
      </c>
      <c r="C605" s="140">
        <v>0</v>
      </c>
      <c r="D605" s="202">
        <v>0</v>
      </c>
      <c r="E605" s="202">
        <v>0</v>
      </c>
      <c r="F605" s="203"/>
    </row>
    <row r="606" spans="1:6" ht="19.5" customHeight="1">
      <c r="A606" s="133" t="s">
        <v>544</v>
      </c>
      <c r="B606" s="140">
        <v>0</v>
      </c>
      <c r="C606" s="140">
        <v>0</v>
      </c>
      <c r="D606" s="202">
        <v>0</v>
      </c>
      <c r="E606" s="202">
        <v>0</v>
      </c>
      <c r="F606" s="203"/>
    </row>
    <row r="607" spans="1:6" ht="19.5" customHeight="1">
      <c r="A607" s="133" t="s">
        <v>545</v>
      </c>
      <c r="B607" s="140">
        <v>146</v>
      </c>
      <c r="C607" s="140">
        <v>202</v>
      </c>
      <c r="D607" s="202">
        <v>202</v>
      </c>
      <c r="E607" s="202">
        <v>226</v>
      </c>
      <c r="F607" s="203">
        <f>(B607-E607)/B607*100</f>
        <v>-54.794520547945204</v>
      </c>
    </row>
    <row r="608" spans="1:6" ht="19.5" customHeight="1">
      <c r="A608" s="133" t="s">
        <v>546</v>
      </c>
      <c r="B608" s="140">
        <v>189</v>
      </c>
      <c r="C608" s="140">
        <v>410</v>
      </c>
      <c r="D608" s="202">
        <v>410</v>
      </c>
      <c r="E608" s="202">
        <v>586</v>
      </c>
      <c r="F608" s="203">
        <f>(B608-E608)/B608*100</f>
        <v>-210.05291005291005</v>
      </c>
    </row>
    <row r="609" spans="1:6" ht="19.5" customHeight="1">
      <c r="A609" s="130" t="s">
        <v>547</v>
      </c>
      <c r="B609" s="140">
        <v>2409.63</v>
      </c>
      <c r="C609" s="140">
        <v>1203</v>
      </c>
      <c r="D609" s="202">
        <v>1203</v>
      </c>
      <c r="E609" s="202">
        <v>1279.71</v>
      </c>
      <c r="F609" s="203">
        <f>(B609-E609)/B609*100</f>
        <v>46.89184646605496</v>
      </c>
    </row>
    <row r="610" spans="1:6" ht="19.5" customHeight="1">
      <c r="A610" s="133" t="s">
        <v>122</v>
      </c>
      <c r="B610" s="140">
        <v>164.3</v>
      </c>
      <c r="C610" s="140">
        <v>830</v>
      </c>
      <c r="D610" s="202">
        <v>830</v>
      </c>
      <c r="E610" s="202">
        <v>181</v>
      </c>
      <c r="F610" s="203">
        <f>(B610-E610)/B610*100</f>
        <v>-10.164333536214235</v>
      </c>
    </row>
    <row r="611" spans="1:6" ht="19.5" customHeight="1">
      <c r="A611" s="133" t="s">
        <v>123</v>
      </c>
      <c r="B611" s="140">
        <v>0</v>
      </c>
      <c r="C611" s="140">
        <v>0</v>
      </c>
      <c r="D611" s="202">
        <v>0</v>
      </c>
      <c r="E611" s="202">
        <v>0</v>
      </c>
      <c r="F611" s="203"/>
    </row>
    <row r="612" spans="1:6" ht="19.5" customHeight="1">
      <c r="A612" s="133" t="s">
        <v>124</v>
      </c>
      <c r="B612" s="140">
        <v>0</v>
      </c>
      <c r="C612" s="140">
        <v>0</v>
      </c>
      <c r="D612" s="202">
        <v>0</v>
      </c>
      <c r="E612" s="202">
        <v>0</v>
      </c>
      <c r="F612" s="203"/>
    </row>
    <row r="613" spans="1:6" ht="19.5" customHeight="1">
      <c r="A613" s="133" t="s">
        <v>548</v>
      </c>
      <c r="B613" s="140">
        <v>0</v>
      </c>
      <c r="C613" s="140">
        <v>0</v>
      </c>
      <c r="D613" s="202">
        <v>0</v>
      </c>
      <c r="E613" s="202">
        <v>0</v>
      </c>
      <c r="F613" s="203"/>
    </row>
    <row r="614" spans="1:6" ht="19.5" customHeight="1">
      <c r="A614" s="133" t="s">
        <v>549</v>
      </c>
      <c r="B614" s="140">
        <v>320.33</v>
      </c>
      <c r="C614" s="140">
        <v>0</v>
      </c>
      <c r="D614" s="202">
        <v>0</v>
      </c>
      <c r="E614" s="202">
        <v>357.71</v>
      </c>
      <c r="F614" s="203">
        <f>(B614-E614)/B614*100</f>
        <v>-11.669216120875346</v>
      </c>
    </row>
    <row r="615" spans="1:6" ht="19.5" customHeight="1">
      <c r="A615" s="133" t="s">
        <v>550</v>
      </c>
      <c r="B615" s="140">
        <v>0</v>
      </c>
      <c r="C615" s="140">
        <v>0</v>
      </c>
      <c r="D615" s="202">
        <v>0</v>
      </c>
      <c r="E615" s="202">
        <v>0</v>
      </c>
      <c r="F615" s="203"/>
    </row>
    <row r="616" spans="1:6" ht="19.5" customHeight="1">
      <c r="A616" s="133" t="s">
        <v>551</v>
      </c>
      <c r="B616" s="140">
        <v>23</v>
      </c>
      <c r="C616" s="140">
        <v>0</v>
      </c>
      <c r="D616" s="202">
        <v>0</v>
      </c>
      <c r="E616" s="202">
        <v>5</v>
      </c>
      <c r="F616" s="203">
        <f>(B616-E616)/B616*100</f>
        <v>78.26086956521739</v>
      </c>
    </row>
    <row r="617" spans="1:6" ht="19.5" customHeight="1">
      <c r="A617" s="133" t="s">
        <v>552</v>
      </c>
      <c r="B617" s="140">
        <v>101</v>
      </c>
      <c r="C617" s="140">
        <v>0</v>
      </c>
      <c r="D617" s="202">
        <v>0</v>
      </c>
      <c r="E617" s="202">
        <v>103</v>
      </c>
      <c r="F617" s="203">
        <f>(B617-E617)/B617*100</f>
        <v>-1.9801980198019802</v>
      </c>
    </row>
    <row r="618" spans="1:6" ht="19.5" customHeight="1">
      <c r="A618" s="133" t="s">
        <v>553</v>
      </c>
      <c r="B618" s="140">
        <v>0</v>
      </c>
      <c r="C618" s="140">
        <v>0</v>
      </c>
      <c r="D618" s="202">
        <v>0</v>
      </c>
      <c r="E618" s="202">
        <v>0</v>
      </c>
      <c r="F618" s="203"/>
    </row>
    <row r="619" spans="1:6" ht="19.5" customHeight="1">
      <c r="A619" s="133" t="s">
        <v>554</v>
      </c>
      <c r="B619" s="140">
        <v>1801</v>
      </c>
      <c r="C619" s="140">
        <v>373</v>
      </c>
      <c r="D619" s="202">
        <v>373</v>
      </c>
      <c r="E619" s="202">
        <v>633</v>
      </c>
      <c r="F619" s="203">
        <f>(B619-E619)/B619*100</f>
        <v>64.8528595224875</v>
      </c>
    </row>
    <row r="620" spans="1:6" ht="19.5" customHeight="1">
      <c r="A620" s="130" t="s">
        <v>555</v>
      </c>
      <c r="B620" s="140">
        <v>0</v>
      </c>
      <c r="C620" s="140">
        <v>0</v>
      </c>
      <c r="D620" s="202">
        <v>0</v>
      </c>
      <c r="E620" s="202">
        <v>0</v>
      </c>
      <c r="F620" s="203"/>
    </row>
    <row r="621" spans="1:6" ht="19.5" customHeight="1">
      <c r="A621" s="133" t="s">
        <v>556</v>
      </c>
      <c r="B621" s="140">
        <v>0</v>
      </c>
      <c r="C621" s="140">
        <v>0</v>
      </c>
      <c r="D621" s="202">
        <v>0</v>
      </c>
      <c r="E621" s="202">
        <v>0</v>
      </c>
      <c r="F621" s="203"/>
    </row>
    <row r="622" spans="1:6" ht="19.5" customHeight="1">
      <c r="A622" s="130" t="s">
        <v>557</v>
      </c>
      <c r="B622" s="140">
        <v>0</v>
      </c>
      <c r="C622" s="140">
        <v>0</v>
      </c>
      <c r="D622" s="202">
        <v>0</v>
      </c>
      <c r="E622" s="202">
        <v>1989</v>
      </c>
      <c r="F622" s="203"/>
    </row>
    <row r="623" spans="1:6" ht="19.5" customHeight="1">
      <c r="A623" s="133" t="s">
        <v>558</v>
      </c>
      <c r="B623" s="140">
        <v>0</v>
      </c>
      <c r="C623" s="140">
        <v>0</v>
      </c>
      <c r="D623" s="202">
        <v>0</v>
      </c>
      <c r="E623" s="202">
        <v>0</v>
      </c>
      <c r="F623" s="203"/>
    </row>
    <row r="624" spans="1:6" ht="19.5" customHeight="1">
      <c r="A624" s="133" t="s">
        <v>559</v>
      </c>
      <c r="B624" s="140">
        <v>0</v>
      </c>
      <c r="C624" s="140">
        <v>0</v>
      </c>
      <c r="D624" s="202">
        <v>0</v>
      </c>
      <c r="E624" s="202">
        <v>0</v>
      </c>
      <c r="F624" s="203"/>
    </row>
    <row r="625" spans="1:6" ht="19.5" customHeight="1">
      <c r="A625" s="133" t="s">
        <v>560</v>
      </c>
      <c r="B625" s="140">
        <v>0</v>
      </c>
      <c r="C625" s="140">
        <v>0</v>
      </c>
      <c r="D625" s="202">
        <v>0</v>
      </c>
      <c r="E625" s="202">
        <v>0</v>
      </c>
      <c r="F625" s="203"/>
    </row>
    <row r="626" spans="1:6" ht="19.5" customHeight="1">
      <c r="A626" s="133" t="s">
        <v>561</v>
      </c>
      <c r="B626" s="140">
        <v>0</v>
      </c>
      <c r="C626" s="140">
        <v>0</v>
      </c>
      <c r="D626" s="202">
        <v>0</v>
      </c>
      <c r="E626" s="202">
        <v>0</v>
      </c>
      <c r="F626" s="203"/>
    </row>
    <row r="627" spans="1:6" ht="19.5" customHeight="1">
      <c r="A627" s="133" t="s">
        <v>562</v>
      </c>
      <c r="B627" s="140">
        <v>0</v>
      </c>
      <c r="C627" s="140">
        <v>0</v>
      </c>
      <c r="D627" s="202">
        <v>0</v>
      </c>
      <c r="E627" s="202">
        <v>0</v>
      </c>
      <c r="F627" s="203"/>
    </row>
    <row r="628" spans="1:6" ht="19.5" customHeight="1">
      <c r="A628" s="133" t="s">
        <v>563</v>
      </c>
      <c r="B628" s="140">
        <v>0</v>
      </c>
      <c r="C628" s="140">
        <v>0</v>
      </c>
      <c r="D628" s="202">
        <v>0</v>
      </c>
      <c r="E628" s="202">
        <v>0</v>
      </c>
      <c r="F628" s="203"/>
    </row>
    <row r="629" spans="1:6" ht="19.5" customHeight="1">
      <c r="A629" s="133" t="s">
        <v>564</v>
      </c>
      <c r="B629" s="140">
        <v>0</v>
      </c>
      <c r="C629" s="140">
        <v>0</v>
      </c>
      <c r="D629" s="202">
        <v>0</v>
      </c>
      <c r="E629" s="202">
        <v>1989</v>
      </c>
      <c r="F629" s="203"/>
    </row>
    <row r="630" spans="1:6" ht="19.5" customHeight="1">
      <c r="A630" s="133" t="s">
        <v>565</v>
      </c>
      <c r="B630" s="140">
        <v>0</v>
      </c>
      <c r="C630" s="140">
        <v>0</v>
      </c>
      <c r="D630" s="202">
        <v>0</v>
      </c>
      <c r="E630" s="202">
        <v>0</v>
      </c>
      <c r="F630" s="203"/>
    </row>
    <row r="631" spans="1:6" ht="19.5" customHeight="1">
      <c r="A631" s="130" t="s">
        <v>566</v>
      </c>
      <c r="B631" s="140">
        <v>0</v>
      </c>
      <c r="C631" s="140">
        <v>0</v>
      </c>
      <c r="D631" s="202">
        <v>0</v>
      </c>
      <c r="E631" s="202">
        <v>0</v>
      </c>
      <c r="F631" s="203"/>
    </row>
    <row r="632" spans="1:6" ht="19.5" customHeight="1">
      <c r="A632" s="133" t="s">
        <v>567</v>
      </c>
      <c r="B632" s="140">
        <v>0</v>
      </c>
      <c r="C632" s="140">
        <v>0</v>
      </c>
      <c r="D632" s="202">
        <v>0</v>
      </c>
      <c r="E632" s="202">
        <v>0</v>
      </c>
      <c r="F632" s="203"/>
    </row>
    <row r="633" spans="1:6" ht="19.5" customHeight="1">
      <c r="A633" s="133" t="s">
        <v>568</v>
      </c>
      <c r="B633" s="140">
        <v>0</v>
      </c>
      <c r="C633" s="140">
        <v>0</v>
      </c>
      <c r="D633" s="202">
        <v>0</v>
      </c>
      <c r="E633" s="202">
        <v>0</v>
      </c>
      <c r="F633" s="203"/>
    </row>
    <row r="634" spans="1:6" ht="19.5" customHeight="1">
      <c r="A634" s="133" t="s">
        <v>569</v>
      </c>
      <c r="B634" s="140">
        <v>0</v>
      </c>
      <c r="C634" s="140">
        <v>0</v>
      </c>
      <c r="D634" s="202">
        <v>0</v>
      </c>
      <c r="E634" s="202">
        <v>0</v>
      </c>
      <c r="F634" s="203"/>
    </row>
    <row r="635" spans="1:6" ht="19.5" customHeight="1">
      <c r="A635" s="130" t="s">
        <v>570</v>
      </c>
      <c r="B635" s="140">
        <v>1053</v>
      </c>
      <c r="C635" s="140">
        <v>0</v>
      </c>
      <c r="D635" s="202">
        <v>0</v>
      </c>
      <c r="E635" s="202">
        <v>1301</v>
      </c>
      <c r="F635" s="203">
        <f>(B635-E635)/B635*100</f>
        <v>-23.55175688509022</v>
      </c>
    </row>
    <row r="636" spans="1:6" ht="19.5" customHeight="1">
      <c r="A636" s="133" t="s">
        <v>571</v>
      </c>
      <c r="B636" s="140">
        <v>230</v>
      </c>
      <c r="C636" s="140">
        <v>0</v>
      </c>
      <c r="D636" s="202">
        <v>0</v>
      </c>
      <c r="E636" s="202">
        <v>230</v>
      </c>
      <c r="F636" s="203">
        <f>(B636-E636)/B636*100</f>
        <v>0</v>
      </c>
    </row>
    <row r="637" spans="1:6" ht="19.5" customHeight="1">
      <c r="A637" s="133" t="s">
        <v>572</v>
      </c>
      <c r="B637" s="140">
        <v>0</v>
      </c>
      <c r="C637" s="140">
        <v>0</v>
      </c>
      <c r="D637" s="202">
        <v>0</v>
      </c>
      <c r="E637" s="202">
        <v>0</v>
      </c>
      <c r="F637" s="203"/>
    </row>
    <row r="638" spans="1:6" ht="19.5" customHeight="1">
      <c r="A638" s="133" t="s">
        <v>573</v>
      </c>
      <c r="B638" s="140">
        <v>0</v>
      </c>
      <c r="C638" s="140">
        <v>0</v>
      </c>
      <c r="D638" s="202">
        <v>0</v>
      </c>
      <c r="E638" s="202">
        <v>0</v>
      </c>
      <c r="F638" s="203"/>
    </row>
    <row r="639" spans="1:6" ht="19.5" customHeight="1">
      <c r="A639" s="133" t="s">
        <v>574</v>
      </c>
      <c r="B639" s="140">
        <v>88</v>
      </c>
      <c r="C639" s="140">
        <v>0</v>
      </c>
      <c r="D639" s="202">
        <v>0</v>
      </c>
      <c r="E639" s="202">
        <v>151</v>
      </c>
      <c r="F639" s="203">
        <f>(B639-E639)/B639*100</f>
        <v>-71.5909090909091</v>
      </c>
    </row>
    <row r="640" spans="1:6" ht="19.5" customHeight="1">
      <c r="A640" s="133" t="s">
        <v>575</v>
      </c>
      <c r="B640" s="140">
        <v>0</v>
      </c>
      <c r="C640" s="140">
        <v>0</v>
      </c>
      <c r="D640" s="202">
        <v>0</v>
      </c>
      <c r="E640" s="202">
        <v>0</v>
      </c>
      <c r="F640" s="203"/>
    </row>
    <row r="641" spans="1:6" ht="19.5" customHeight="1">
      <c r="A641" s="133" t="s">
        <v>576</v>
      </c>
      <c r="B641" s="140">
        <v>0</v>
      </c>
      <c r="C641" s="140">
        <v>0</v>
      </c>
      <c r="D641" s="202">
        <v>0</v>
      </c>
      <c r="E641" s="202">
        <v>0</v>
      </c>
      <c r="F641" s="203"/>
    </row>
    <row r="642" spans="1:6" ht="19.5" customHeight="1">
      <c r="A642" s="133" t="s">
        <v>577</v>
      </c>
      <c r="B642" s="140">
        <v>0</v>
      </c>
      <c r="C642" s="140">
        <v>0</v>
      </c>
      <c r="D642" s="202">
        <v>0</v>
      </c>
      <c r="E642" s="202">
        <v>0</v>
      </c>
      <c r="F642" s="203"/>
    </row>
    <row r="643" spans="1:6" ht="19.5" customHeight="1">
      <c r="A643" s="133" t="s">
        <v>578</v>
      </c>
      <c r="B643" s="140">
        <v>0</v>
      </c>
      <c r="C643" s="140">
        <v>0</v>
      </c>
      <c r="D643" s="202">
        <v>0</v>
      </c>
      <c r="E643" s="202">
        <v>0</v>
      </c>
      <c r="F643" s="203"/>
    </row>
    <row r="644" spans="1:6" ht="19.5" customHeight="1">
      <c r="A644" s="133" t="s">
        <v>579</v>
      </c>
      <c r="B644" s="140">
        <v>735</v>
      </c>
      <c r="C644" s="140">
        <v>0</v>
      </c>
      <c r="D644" s="202">
        <v>0</v>
      </c>
      <c r="E644" s="202">
        <v>920</v>
      </c>
      <c r="F644" s="203">
        <f>(B644-E644)/B644*100</f>
        <v>-25.170068027210885</v>
      </c>
    </row>
    <row r="645" spans="1:6" ht="19.5" customHeight="1">
      <c r="A645" s="130" t="s">
        <v>580</v>
      </c>
      <c r="B645" s="140">
        <v>751.05</v>
      </c>
      <c r="C645" s="140">
        <v>0</v>
      </c>
      <c r="D645" s="202">
        <v>0</v>
      </c>
      <c r="E645" s="202">
        <v>1036</v>
      </c>
      <c r="F645" s="203">
        <f>(B645-E645)/B645*100</f>
        <v>-37.940217029492054</v>
      </c>
    </row>
    <row r="646" spans="1:6" ht="19.5" customHeight="1">
      <c r="A646" s="133" t="s">
        <v>581</v>
      </c>
      <c r="B646" s="140">
        <v>0</v>
      </c>
      <c r="C646" s="140">
        <v>0</v>
      </c>
      <c r="D646" s="202">
        <v>0</v>
      </c>
      <c r="E646" s="202">
        <v>0</v>
      </c>
      <c r="F646" s="203"/>
    </row>
    <row r="647" spans="1:6" ht="19.5" customHeight="1">
      <c r="A647" s="133" t="s">
        <v>582</v>
      </c>
      <c r="B647" s="140">
        <v>0.05000000000000071</v>
      </c>
      <c r="C647" s="140">
        <v>0</v>
      </c>
      <c r="D647" s="202">
        <v>0</v>
      </c>
      <c r="E647" s="202">
        <v>0</v>
      </c>
      <c r="F647" s="203">
        <f>(B647-E647)/B647*100</f>
        <v>100</v>
      </c>
    </row>
    <row r="648" spans="1:6" ht="19.5" customHeight="1">
      <c r="A648" s="133" t="s">
        <v>583</v>
      </c>
      <c r="B648" s="140">
        <v>6</v>
      </c>
      <c r="C648" s="140">
        <v>0</v>
      </c>
      <c r="D648" s="202">
        <v>0</v>
      </c>
      <c r="E648" s="202">
        <v>9</v>
      </c>
      <c r="F648" s="203">
        <f>(B648-E648)/B648*100</f>
        <v>-50</v>
      </c>
    </row>
    <row r="649" spans="1:6" ht="19.5" customHeight="1">
      <c r="A649" s="133" t="s">
        <v>584</v>
      </c>
      <c r="B649" s="140">
        <v>0</v>
      </c>
      <c r="C649" s="140">
        <v>0</v>
      </c>
      <c r="D649" s="202">
        <v>0</v>
      </c>
      <c r="E649" s="202">
        <v>0</v>
      </c>
      <c r="F649" s="203"/>
    </row>
    <row r="650" spans="1:6" ht="19.5" customHeight="1">
      <c r="A650" s="133" t="s">
        <v>585</v>
      </c>
      <c r="B650" s="140">
        <v>184</v>
      </c>
      <c r="C650" s="140">
        <v>0</v>
      </c>
      <c r="D650" s="202">
        <v>0</v>
      </c>
      <c r="E650" s="202">
        <v>129</v>
      </c>
      <c r="F650" s="203">
        <f>(B650-E650)/B650*100</f>
        <v>29.891304347826086</v>
      </c>
    </row>
    <row r="651" spans="1:6" ht="19.5" customHeight="1">
      <c r="A651" s="133" t="s">
        <v>586</v>
      </c>
      <c r="B651" s="140">
        <v>0</v>
      </c>
      <c r="C651" s="140">
        <v>0</v>
      </c>
      <c r="D651" s="202">
        <v>0</v>
      </c>
      <c r="E651" s="202">
        <v>0</v>
      </c>
      <c r="F651" s="203"/>
    </row>
    <row r="652" spans="1:6" ht="19.5" customHeight="1">
      <c r="A652" s="133" t="s">
        <v>587</v>
      </c>
      <c r="B652" s="140">
        <v>561</v>
      </c>
      <c r="C652" s="140">
        <v>0</v>
      </c>
      <c r="D652" s="202">
        <v>0</v>
      </c>
      <c r="E652" s="202">
        <v>898</v>
      </c>
      <c r="F652" s="203">
        <f aca="true" t="shared" si="2" ref="F651:F714">(B652-E652)/B652*100</f>
        <v>-60.071301247771835</v>
      </c>
    </row>
    <row r="653" spans="1:6" ht="19.5" customHeight="1">
      <c r="A653" s="130" t="s">
        <v>588</v>
      </c>
      <c r="B653" s="140">
        <v>462</v>
      </c>
      <c r="C653" s="140">
        <v>199</v>
      </c>
      <c r="D653" s="202">
        <v>199</v>
      </c>
      <c r="E653" s="202">
        <v>439</v>
      </c>
      <c r="F653" s="203">
        <f t="shared" si="2"/>
        <v>4.978354978354979</v>
      </c>
    </row>
    <row r="654" spans="1:6" ht="19.5" customHeight="1">
      <c r="A654" s="133" t="s">
        <v>589</v>
      </c>
      <c r="B654" s="140">
        <v>272</v>
      </c>
      <c r="C654" s="140">
        <v>199</v>
      </c>
      <c r="D654" s="202">
        <v>199</v>
      </c>
      <c r="E654" s="202">
        <v>282</v>
      </c>
      <c r="F654" s="203">
        <f t="shared" si="2"/>
        <v>-3.6764705882352944</v>
      </c>
    </row>
    <row r="655" spans="1:6" ht="19.5" customHeight="1">
      <c r="A655" s="133" t="s">
        <v>590</v>
      </c>
      <c r="B655" s="140">
        <v>130</v>
      </c>
      <c r="C655" s="140">
        <v>0</v>
      </c>
      <c r="D655" s="202">
        <v>0</v>
      </c>
      <c r="E655" s="202">
        <v>78</v>
      </c>
      <c r="F655" s="203">
        <f t="shared" si="2"/>
        <v>40</v>
      </c>
    </row>
    <row r="656" spans="1:6" ht="19.5" customHeight="1">
      <c r="A656" s="133" t="s">
        <v>591</v>
      </c>
      <c r="B656" s="140">
        <v>55</v>
      </c>
      <c r="C656" s="140">
        <v>0</v>
      </c>
      <c r="D656" s="202">
        <v>0</v>
      </c>
      <c r="E656" s="202">
        <v>72</v>
      </c>
      <c r="F656" s="203">
        <f t="shared" si="2"/>
        <v>-30.909090909090907</v>
      </c>
    </row>
    <row r="657" spans="1:6" ht="19.5" customHeight="1">
      <c r="A657" s="133" t="s">
        <v>592</v>
      </c>
      <c r="B657" s="140">
        <v>2</v>
      </c>
      <c r="C657" s="140">
        <v>0</v>
      </c>
      <c r="D657" s="202">
        <v>0</v>
      </c>
      <c r="E657" s="202">
        <v>4</v>
      </c>
      <c r="F657" s="203">
        <f t="shared" si="2"/>
        <v>-100</v>
      </c>
    </row>
    <row r="658" spans="1:6" ht="19.5" customHeight="1">
      <c r="A658" s="133" t="s">
        <v>593</v>
      </c>
      <c r="B658" s="140">
        <v>3</v>
      </c>
      <c r="C658" s="140">
        <v>0</v>
      </c>
      <c r="D658" s="202">
        <v>0</v>
      </c>
      <c r="E658" s="202">
        <v>3</v>
      </c>
      <c r="F658" s="203">
        <f t="shared" si="2"/>
        <v>0</v>
      </c>
    </row>
    <row r="659" spans="1:6" ht="19.5" customHeight="1">
      <c r="A659" s="130" t="s">
        <v>594</v>
      </c>
      <c r="B659" s="140">
        <v>32.648000000000025</v>
      </c>
      <c r="C659" s="140">
        <v>0</v>
      </c>
      <c r="D659" s="202">
        <v>0</v>
      </c>
      <c r="E659" s="202">
        <v>68</v>
      </c>
      <c r="F659" s="203">
        <f t="shared" si="2"/>
        <v>-108.2822837539817</v>
      </c>
    </row>
    <row r="660" spans="1:6" ht="19.5" customHeight="1">
      <c r="A660" s="133" t="s">
        <v>595</v>
      </c>
      <c r="B660" s="140">
        <v>11.347999999999999</v>
      </c>
      <c r="C660" s="140">
        <v>0</v>
      </c>
      <c r="D660" s="202">
        <v>0</v>
      </c>
      <c r="E660" s="202">
        <v>17</v>
      </c>
      <c r="F660" s="203">
        <f t="shared" si="2"/>
        <v>-49.80613323933734</v>
      </c>
    </row>
    <row r="661" spans="1:6" ht="19.5" customHeight="1">
      <c r="A661" s="133" t="s">
        <v>596</v>
      </c>
      <c r="B661" s="140">
        <v>21</v>
      </c>
      <c r="C661" s="140">
        <v>0</v>
      </c>
      <c r="D661" s="202">
        <v>0</v>
      </c>
      <c r="E661" s="202">
        <v>45</v>
      </c>
      <c r="F661" s="203">
        <f t="shared" si="2"/>
        <v>-114.28571428571428</v>
      </c>
    </row>
    <row r="662" spans="1:6" ht="19.5" customHeight="1">
      <c r="A662" s="133" t="s">
        <v>597</v>
      </c>
      <c r="B662" s="140">
        <v>0</v>
      </c>
      <c r="C662" s="140">
        <v>0</v>
      </c>
      <c r="D662" s="202">
        <v>0</v>
      </c>
      <c r="E662" s="202">
        <v>0</v>
      </c>
      <c r="F662" s="203"/>
    </row>
    <row r="663" spans="1:6" ht="19.5" customHeight="1">
      <c r="A663" s="133" t="s">
        <v>598</v>
      </c>
      <c r="B663" s="140">
        <v>0</v>
      </c>
      <c r="C663" s="140">
        <v>0</v>
      </c>
      <c r="D663" s="202">
        <v>0</v>
      </c>
      <c r="E663" s="202">
        <v>0</v>
      </c>
      <c r="F663" s="203"/>
    </row>
    <row r="664" spans="1:6" ht="19.5" customHeight="1">
      <c r="A664" s="133" t="s">
        <v>599</v>
      </c>
      <c r="B664" s="140">
        <v>0</v>
      </c>
      <c r="C664" s="140">
        <v>0</v>
      </c>
      <c r="D664" s="202">
        <v>0</v>
      </c>
      <c r="E664" s="202">
        <v>0</v>
      </c>
      <c r="F664" s="203"/>
    </row>
    <row r="665" spans="1:6" ht="19.5" customHeight="1">
      <c r="A665" s="133" t="s">
        <v>600</v>
      </c>
      <c r="B665" s="140">
        <v>0.30000000000001137</v>
      </c>
      <c r="C665" s="140">
        <v>0</v>
      </c>
      <c r="D665" s="202">
        <v>0</v>
      </c>
      <c r="E665" s="202">
        <v>6</v>
      </c>
      <c r="F665" s="203">
        <f t="shared" si="2"/>
        <v>-1899.9999999999243</v>
      </c>
    </row>
    <row r="666" spans="1:6" ht="19.5" customHeight="1">
      <c r="A666" s="130" t="s">
        <v>601</v>
      </c>
      <c r="B666" s="140">
        <v>478.6</v>
      </c>
      <c r="C666" s="140">
        <v>260</v>
      </c>
      <c r="D666" s="202">
        <v>260</v>
      </c>
      <c r="E666" s="202">
        <v>734</v>
      </c>
      <c r="F666" s="203">
        <f t="shared" si="2"/>
        <v>-53.363978269954025</v>
      </c>
    </row>
    <row r="667" spans="1:6" ht="19.5" customHeight="1">
      <c r="A667" s="133" t="s">
        <v>122</v>
      </c>
      <c r="B667" s="140">
        <v>111</v>
      </c>
      <c r="C667" s="140">
        <v>214</v>
      </c>
      <c r="D667" s="202">
        <v>214</v>
      </c>
      <c r="E667" s="202">
        <v>216</v>
      </c>
      <c r="F667" s="203">
        <f t="shared" si="2"/>
        <v>-94.5945945945946</v>
      </c>
    </row>
    <row r="668" spans="1:6" ht="19.5" customHeight="1">
      <c r="A668" s="133" t="s">
        <v>123</v>
      </c>
      <c r="B668" s="140">
        <v>0</v>
      </c>
      <c r="C668" s="140">
        <v>0</v>
      </c>
      <c r="D668" s="202">
        <v>0</v>
      </c>
      <c r="E668" s="202">
        <v>0</v>
      </c>
      <c r="F668" s="203"/>
    </row>
    <row r="669" spans="1:6" ht="19.5" customHeight="1">
      <c r="A669" s="133" t="s">
        <v>124</v>
      </c>
      <c r="B669" s="140">
        <v>0</v>
      </c>
      <c r="C669" s="140">
        <v>0</v>
      </c>
      <c r="D669" s="202">
        <v>0</v>
      </c>
      <c r="E669" s="202">
        <v>0</v>
      </c>
      <c r="F669" s="203"/>
    </row>
    <row r="670" spans="1:6" ht="19.5" customHeight="1">
      <c r="A670" s="133" t="s">
        <v>602</v>
      </c>
      <c r="B670" s="140">
        <v>72</v>
      </c>
      <c r="C670" s="140">
        <v>0</v>
      </c>
      <c r="D670" s="202">
        <v>0</v>
      </c>
      <c r="E670" s="202">
        <v>0</v>
      </c>
      <c r="F670" s="203">
        <f t="shared" si="2"/>
        <v>100</v>
      </c>
    </row>
    <row r="671" spans="1:6" ht="19.5" customHeight="1">
      <c r="A671" s="133" t="s">
        <v>603</v>
      </c>
      <c r="B671" s="140">
        <v>0</v>
      </c>
      <c r="C671" s="140">
        <v>0</v>
      </c>
      <c r="D671" s="202">
        <v>0</v>
      </c>
      <c r="E671" s="202">
        <v>0</v>
      </c>
      <c r="F671" s="203"/>
    </row>
    <row r="672" spans="1:6" ht="19.5" customHeight="1">
      <c r="A672" s="133" t="s">
        <v>604</v>
      </c>
      <c r="B672" s="140">
        <v>0</v>
      </c>
      <c r="C672" s="140">
        <v>0</v>
      </c>
      <c r="D672" s="202">
        <v>0</v>
      </c>
      <c r="E672" s="202">
        <v>0</v>
      </c>
      <c r="F672" s="203"/>
    </row>
    <row r="673" spans="1:6" ht="19.5" customHeight="1">
      <c r="A673" s="133" t="s">
        <v>605</v>
      </c>
      <c r="B673" s="140">
        <v>0</v>
      </c>
      <c r="C673" s="140">
        <v>0</v>
      </c>
      <c r="D673" s="202">
        <v>0</v>
      </c>
      <c r="E673" s="202">
        <v>0</v>
      </c>
      <c r="F673" s="203"/>
    </row>
    <row r="674" spans="1:6" ht="19.5" customHeight="1">
      <c r="A674" s="133" t="s">
        <v>606</v>
      </c>
      <c r="B674" s="140">
        <v>295.6</v>
      </c>
      <c r="C674" s="140">
        <v>46</v>
      </c>
      <c r="D674" s="202">
        <v>46</v>
      </c>
      <c r="E674" s="202">
        <v>518</v>
      </c>
      <c r="F674" s="203">
        <f t="shared" si="2"/>
        <v>-75.23680649526385</v>
      </c>
    </row>
    <row r="675" spans="1:6" ht="19.5" customHeight="1">
      <c r="A675" s="130" t="s">
        <v>607</v>
      </c>
      <c r="B675" s="140">
        <v>0</v>
      </c>
      <c r="C675" s="140">
        <v>0</v>
      </c>
      <c r="D675" s="202">
        <v>0</v>
      </c>
      <c r="E675" s="202">
        <v>0.19999999999998863</v>
      </c>
      <c r="F675" s="203"/>
    </row>
    <row r="676" spans="1:6" ht="19.5" customHeight="1">
      <c r="A676" s="133" t="s">
        <v>608</v>
      </c>
      <c r="B676" s="140">
        <v>0</v>
      </c>
      <c r="C676" s="140">
        <v>0</v>
      </c>
      <c r="D676" s="202">
        <v>0</v>
      </c>
      <c r="E676" s="202">
        <v>0.20000000000000284</v>
      </c>
      <c r="F676" s="203"/>
    </row>
    <row r="677" spans="1:6" ht="19.5" customHeight="1">
      <c r="A677" s="133" t="s">
        <v>609</v>
      </c>
      <c r="B677" s="140">
        <v>0</v>
      </c>
      <c r="C677" s="140">
        <v>0</v>
      </c>
      <c r="D677" s="202">
        <v>0</v>
      </c>
      <c r="E677" s="202">
        <v>0</v>
      </c>
      <c r="F677" s="203"/>
    </row>
    <row r="678" spans="1:6" ht="19.5" customHeight="1">
      <c r="A678" s="133" t="s">
        <v>610</v>
      </c>
      <c r="B678" s="140">
        <v>0</v>
      </c>
      <c r="C678" s="140">
        <v>0</v>
      </c>
      <c r="D678" s="202">
        <v>0</v>
      </c>
      <c r="E678" s="202">
        <v>0</v>
      </c>
      <c r="F678" s="203"/>
    </row>
    <row r="679" spans="1:6" ht="19.5" customHeight="1">
      <c r="A679" s="133" t="s">
        <v>611</v>
      </c>
      <c r="B679" s="140">
        <v>0</v>
      </c>
      <c r="C679" s="140">
        <v>0</v>
      </c>
      <c r="D679" s="202">
        <v>0</v>
      </c>
      <c r="E679" s="202">
        <v>0</v>
      </c>
      <c r="F679" s="203"/>
    </row>
    <row r="680" spans="1:6" ht="19.5" customHeight="1">
      <c r="A680" s="130" t="s">
        <v>612</v>
      </c>
      <c r="B680" s="140">
        <v>42</v>
      </c>
      <c r="C680" s="140">
        <v>67</v>
      </c>
      <c r="D680" s="202">
        <v>67</v>
      </c>
      <c r="E680" s="202">
        <v>54</v>
      </c>
      <c r="F680" s="203">
        <f t="shared" si="2"/>
        <v>-28.57142857142857</v>
      </c>
    </row>
    <row r="681" spans="1:6" ht="19.5" customHeight="1">
      <c r="A681" s="133" t="s">
        <v>122</v>
      </c>
      <c r="B681" s="140">
        <v>0</v>
      </c>
      <c r="C681" s="140">
        <v>0</v>
      </c>
      <c r="D681" s="202">
        <v>0</v>
      </c>
      <c r="E681" s="202">
        <v>0</v>
      </c>
      <c r="F681" s="203"/>
    </row>
    <row r="682" spans="1:6" ht="19.5" customHeight="1">
      <c r="A682" s="133" t="s">
        <v>123</v>
      </c>
      <c r="B682" s="140">
        <v>0</v>
      </c>
      <c r="C682" s="140">
        <v>0</v>
      </c>
      <c r="D682" s="202">
        <v>0</v>
      </c>
      <c r="E682" s="202">
        <v>0</v>
      </c>
      <c r="F682" s="203"/>
    </row>
    <row r="683" spans="1:6" ht="19.5" customHeight="1">
      <c r="A683" s="133" t="s">
        <v>124</v>
      </c>
      <c r="B683" s="140">
        <v>0</v>
      </c>
      <c r="C683" s="140">
        <v>0</v>
      </c>
      <c r="D683" s="202">
        <v>0</v>
      </c>
      <c r="E683" s="202">
        <v>0</v>
      </c>
      <c r="F683" s="203"/>
    </row>
    <row r="684" spans="1:6" ht="19.5" customHeight="1">
      <c r="A684" s="133" t="s">
        <v>613</v>
      </c>
      <c r="B684" s="140">
        <v>42</v>
      </c>
      <c r="C684" s="140">
        <v>67</v>
      </c>
      <c r="D684" s="202">
        <v>67</v>
      </c>
      <c r="E684" s="202">
        <v>54</v>
      </c>
      <c r="F684" s="203">
        <f t="shared" si="2"/>
        <v>-28.57142857142857</v>
      </c>
    </row>
    <row r="685" spans="1:6" ht="19.5" customHeight="1">
      <c r="A685" s="130" t="s">
        <v>614</v>
      </c>
      <c r="B685" s="140">
        <v>2873.47</v>
      </c>
      <c r="C685" s="140">
        <v>548</v>
      </c>
      <c r="D685" s="202">
        <v>548</v>
      </c>
      <c r="E685" s="202">
        <v>1923</v>
      </c>
      <c r="F685" s="203">
        <f t="shared" si="2"/>
        <v>33.07742903179779</v>
      </c>
    </row>
    <row r="686" spans="1:6" ht="19.5" customHeight="1">
      <c r="A686" s="133" t="s">
        <v>615</v>
      </c>
      <c r="B686" s="140">
        <v>2873</v>
      </c>
      <c r="C686" s="140">
        <v>548</v>
      </c>
      <c r="D686" s="202">
        <v>548</v>
      </c>
      <c r="E686" s="202">
        <v>1923</v>
      </c>
      <c r="F686" s="203">
        <f t="shared" si="2"/>
        <v>33.066481030281935</v>
      </c>
    </row>
    <row r="687" spans="1:6" ht="19.5" customHeight="1">
      <c r="A687" s="133" t="s">
        <v>616</v>
      </c>
      <c r="B687" s="140">
        <v>0.4700000000000273</v>
      </c>
      <c r="C687" s="140">
        <v>0</v>
      </c>
      <c r="D687" s="202">
        <v>0</v>
      </c>
      <c r="E687" s="202">
        <v>0</v>
      </c>
      <c r="F687" s="203">
        <f t="shared" si="2"/>
        <v>100</v>
      </c>
    </row>
    <row r="688" spans="1:6" ht="19.5" customHeight="1">
      <c r="A688" s="130" t="s">
        <v>617</v>
      </c>
      <c r="B688" s="140">
        <v>488</v>
      </c>
      <c r="C688" s="140">
        <v>0</v>
      </c>
      <c r="D688" s="202">
        <v>0</v>
      </c>
      <c r="E688" s="202">
        <v>0</v>
      </c>
      <c r="F688" s="203">
        <f t="shared" si="2"/>
        <v>100</v>
      </c>
    </row>
    <row r="689" spans="1:6" ht="19.5" customHeight="1">
      <c r="A689" s="133" t="s">
        <v>618</v>
      </c>
      <c r="B689" s="140">
        <v>488</v>
      </c>
      <c r="C689" s="140">
        <v>0</v>
      </c>
      <c r="D689" s="202">
        <v>0</v>
      </c>
      <c r="E689" s="202">
        <v>0</v>
      </c>
      <c r="F689" s="203">
        <f t="shared" si="2"/>
        <v>100</v>
      </c>
    </row>
    <row r="690" spans="1:6" ht="19.5" customHeight="1">
      <c r="A690" s="133" t="s">
        <v>619</v>
      </c>
      <c r="B690" s="140">
        <v>0</v>
      </c>
      <c r="C690" s="140">
        <v>0</v>
      </c>
      <c r="D690" s="202">
        <v>0</v>
      </c>
      <c r="E690" s="202">
        <v>0</v>
      </c>
      <c r="F690" s="203"/>
    </row>
    <row r="691" spans="1:6" ht="19.5" customHeight="1">
      <c r="A691" s="130" t="s">
        <v>620</v>
      </c>
      <c r="B691" s="140">
        <v>133</v>
      </c>
      <c r="C691" s="140">
        <v>0</v>
      </c>
      <c r="D691" s="202">
        <v>0</v>
      </c>
      <c r="E691" s="202">
        <v>265.54</v>
      </c>
      <c r="F691" s="203">
        <f t="shared" si="2"/>
        <v>-99.65413533834588</v>
      </c>
    </row>
    <row r="692" spans="1:6" ht="19.5" customHeight="1">
      <c r="A692" s="133" t="s">
        <v>621</v>
      </c>
      <c r="B692" s="140">
        <v>0</v>
      </c>
      <c r="C692" s="140">
        <v>0</v>
      </c>
      <c r="D692" s="202">
        <v>0</v>
      </c>
      <c r="E692" s="202">
        <v>111</v>
      </c>
      <c r="F692" s="203"/>
    </row>
    <row r="693" spans="1:6" ht="19.5" customHeight="1">
      <c r="A693" s="133" t="s">
        <v>622</v>
      </c>
      <c r="B693" s="140">
        <v>133</v>
      </c>
      <c r="C693" s="140">
        <v>0</v>
      </c>
      <c r="D693" s="202">
        <v>0</v>
      </c>
      <c r="E693" s="202">
        <v>154.54</v>
      </c>
      <c r="F693" s="203">
        <f t="shared" si="2"/>
        <v>-16.195488721804505</v>
      </c>
    </row>
    <row r="694" spans="1:6" ht="19.5" customHeight="1">
      <c r="A694" s="130" t="s">
        <v>623</v>
      </c>
      <c r="B694" s="140">
        <v>0</v>
      </c>
      <c r="C694" s="140">
        <v>0</v>
      </c>
      <c r="D694" s="202">
        <v>0</v>
      </c>
      <c r="E694" s="202">
        <v>0</v>
      </c>
      <c r="F694" s="203"/>
    </row>
    <row r="695" spans="1:6" ht="19.5" customHeight="1">
      <c r="A695" s="133" t="s">
        <v>624</v>
      </c>
      <c r="B695" s="140">
        <v>0</v>
      </c>
      <c r="C695" s="140">
        <v>0</v>
      </c>
      <c r="D695" s="202">
        <v>0</v>
      </c>
      <c r="E695" s="202">
        <v>0</v>
      </c>
      <c r="F695" s="203"/>
    </row>
    <row r="696" spans="1:6" ht="19.5" customHeight="1">
      <c r="A696" s="133" t="s">
        <v>625</v>
      </c>
      <c r="B696" s="140">
        <v>0</v>
      </c>
      <c r="C696" s="140">
        <v>0</v>
      </c>
      <c r="D696" s="202">
        <v>0</v>
      </c>
      <c r="E696" s="202">
        <v>0</v>
      </c>
      <c r="F696" s="203"/>
    </row>
    <row r="697" spans="1:6" ht="19.5" customHeight="1">
      <c r="A697" s="130" t="s">
        <v>626</v>
      </c>
      <c r="B697" s="140">
        <v>203</v>
      </c>
      <c r="C697" s="140">
        <v>0</v>
      </c>
      <c r="D697" s="202">
        <v>0</v>
      </c>
      <c r="E697" s="202">
        <v>247</v>
      </c>
      <c r="F697" s="203">
        <f t="shared" si="2"/>
        <v>-21.67487684729064</v>
      </c>
    </row>
    <row r="698" spans="1:6" ht="19.5" customHeight="1">
      <c r="A698" s="133" t="s">
        <v>627</v>
      </c>
      <c r="B698" s="140">
        <v>11</v>
      </c>
      <c r="C698" s="140">
        <v>0</v>
      </c>
      <c r="D698" s="202">
        <v>0</v>
      </c>
      <c r="E698" s="202">
        <v>11</v>
      </c>
      <c r="F698" s="203">
        <f t="shared" si="2"/>
        <v>0</v>
      </c>
    </row>
    <row r="699" spans="1:6" ht="19.5" customHeight="1">
      <c r="A699" s="133" t="s">
        <v>628</v>
      </c>
      <c r="B699" s="140">
        <v>192</v>
      </c>
      <c r="C699" s="140">
        <v>0</v>
      </c>
      <c r="D699" s="202">
        <v>0</v>
      </c>
      <c r="E699" s="202">
        <v>236</v>
      </c>
      <c r="F699" s="203">
        <f t="shared" si="2"/>
        <v>-22.916666666666664</v>
      </c>
    </row>
    <row r="700" spans="1:6" ht="19.5" customHeight="1">
      <c r="A700" s="130" t="s">
        <v>629</v>
      </c>
      <c r="B700" s="140">
        <v>521</v>
      </c>
      <c r="C700" s="140">
        <v>0</v>
      </c>
      <c r="D700" s="202">
        <v>0</v>
      </c>
      <c r="E700" s="202">
        <v>4068</v>
      </c>
      <c r="F700" s="203">
        <f t="shared" si="2"/>
        <v>-680.806142034549</v>
      </c>
    </row>
    <row r="701" spans="1:6" ht="19.5" customHeight="1">
      <c r="A701" s="133" t="s">
        <v>630</v>
      </c>
      <c r="B701" s="140">
        <v>0</v>
      </c>
      <c r="C701" s="140">
        <v>0</v>
      </c>
      <c r="D701" s="202">
        <v>0</v>
      </c>
      <c r="E701" s="202">
        <v>3226</v>
      </c>
      <c r="F701" s="203"/>
    </row>
    <row r="702" spans="1:6" ht="19.5" customHeight="1">
      <c r="A702" s="133" t="s">
        <v>631</v>
      </c>
      <c r="B702" s="140">
        <v>295</v>
      </c>
      <c r="C702" s="140">
        <v>0</v>
      </c>
      <c r="D702" s="202">
        <v>0</v>
      </c>
      <c r="E702" s="202">
        <v>266</v>
      </c>
      <c r="F702" s="203">
        <f t="shared" si="2"/>
        <v>9.830508474576272</v>
      </c>
    </row>
    <row r="703" spans="1:6" ht="19.5" customHeight="1">
      <c r="A703" s="133" t="s">
        <v>632</v>
      </c>
      <c r="B703" s="140">
        <v>226</v>
      </c>
      <c r="C703" s="140">
        <v>48</v>
      </c>
      <c r="D703" s="202">
        <v>48</v>
      </c>
      <c r="E703" s="202">
        <v>576</v>
      </c>
      <c r="F703" s="203">
        <f t="shared" si="2"/>
        <v>-154.86725663716814</v>
      </c>
    </row>
    <row r="704" spans="1:6" ht="19.5" customHeight="1">
      <c r="A704" s="130" t="s">
        <v>633</v>
      </c>
      <c r="B704" s="140">
        <v>205</v>
      </c>
      <c r="C704" s="140">
        <v>0</v>
      </c>
      <c r="D704" s="202">
        <v>0</v>
      </c>
      <c r="E704" s="202">
        <v>11</v>
      </c>
      <c r="F704" s="203">
        <f t="shared" si="2"/>
        <v>94.6341463414634</v>
      </c>
    </row>
    <row r="705" spans="1:6" ht="19.5" customHeight="1">
      <c r="A705" s="133" t="s">
        <v>634</v>
      </c>
      <c r="B705" s="140">
        <v>160</v>
      </c>
      <c r="C705" s="140">
        <v>0</v>
      </c>
      <c r="D705" s="202">
        <v>0</v>
      </c>
      <c r="E705" s="202">
        <v>0</v>
      </c>
      <c r="F705" s="203">
        <f t="shared" si="2"/>
        <v>100</v>
      </c>
    </row>
    <row r="706" spans="1:6" ht="19.5" customHeight="1">
      <c r="A706" s="133" t="s">
        <v>635</v>
      </c>
      <c r="B706" s="140">
        <v>16</v>
      </c>
      <c r="C706" s="140">
        <v>0</v>
      </c>
      <c r="D706" s="202">
        <v>0</v>
      </c>
      <c r="E706" s="202">
        <v>6</v>
      </c>
      <c r="F706" s="203">
        <f t="shared" si="2"/>
        <v>62.5</v>
      </c>
    </row>
    <row r="707" spans="1:6" ht="19.5" customHeight="1">
      <c r="A707" s="133" t="s">
        <v>636</v>
      </c>
      <c r="B707" s="140">
        <v>24</v>
      </c>
      <c r="C707" s="140">
        <v>0</v>
      </c>
      <c r="D707" s="202">
        <v>0</v>
      </c>
      <c r="E707" s="202">
        <v>0</v>
      </c>
      <c r="F707" s="203">
        <f t="shared" si="2"/>
        <v>100</v>
      </c>
    </row>
    <row r="708" spans="1:6" ht="19.5" customHeight="1">
      <c r="A708" s="133" t="s">
        <v>637</v>
      </c>
      <c r="B708" s="140">
        <v>5</v>
      </c>
      <c r="C708" s="140">
        <v>0</v>
      </c>
      <c r="D708" s="202">
        <v>0</v>
      </c>
      <c r="E708" s="202">
        <v>5</v>
      </c>
      <c r="F708" s="203">
        <f t="shared" si="2"/>
        <v>0</v>
      </c>
    </row>
    <row r="709" spans="1:6" ht="19.5" customHeight="1">
      <c r="A709" s="130" t="s">
        <v>638</v>
      </c>
      <c r="B709" s="140">
        <v>4228.0107</v>
      </c>
      <c r="C709" s="140">
        <v>0</v>
      </c>
      <c r="D709" s="202">
        <v>0</v>
      </c>
      <c r="E709" s="202">
        <v>404.73</v>
      </c>
      <c r="F709" s="203">
        <f t="shared" si="2"/>
        <v>90.42741306212872</v>
      </c>
    </row>
    <row r="710" spans="1:6" ht="19.5" customHeight="1">
      <c r="A710" s="133" t="s">
        <v>639</v>
      </c>
      <c r="B710" s="140">
        <v>4228.0107</v>
      </c>
      <c r="C710" s="140">
        <v>0</v>
      </c>
      <c r="D710" s="202">
        <v>0</v>
      </c>
      <c r="E710" s="202">
        <v>404.73</v>
      </c>
      <c r="F710" s="203">
        <f t="shared" si="2"/>
        <v>90.42741306212872</v>
      </c>
    </row>
    <row r="711" spans="1:6" ht="19.5" customHeight="1">
      <c r="A711" s="130" t="s">
        <v>640</v>
      </c>
      <c r="B711" s="140">
        <v>19987.29</v>
      </c>
      <c r="C711" s="140">
        <v>5953</v>
      </c>
      <c r="D711" s="202">
        <v>5953</v>
      </c>
      <c r="E711" s="202">
        <v>26811.66</v>
      </c>
      <c r="F711" s="203">
        <f t="shared" si="2"/>
        <v>-34.14354822489691</v>
      </c>
    </row>
    <row r="712" spans="1:6" ht="19.5" customHeight="1">
      <c r="A712" s="130" t="s">
        <v>641</v>
      </c>
      <c r="B712" s="140">
        <v>685</v>
      </c>
      <c r="C712" s="140">
        <v>1187</v>
      </c>
      <c r="D712" s="202">
        <v>1187</v>
      </c>
      <c r="E712" s="202">
        <v>317.11</v>
      </c>
      <c r="F712" s="203">
        <f t="shared" si="2"/>
        <v>53.70656934306569</v>
      </c>
    </row>
    <row r="713" spans="1:6" ht="19.5" customHeight="1">
      <c r="A713" s="133" t="s">
        <v>122</v>
      </c>
      <c r="B713" s="140">
        <v>243</v>
      </c>
      <c r="C713" s="140">
        <v>1032</v>
      </c>
      <c r="D713" s="202">
        <v>1032</v>
      </c>
      <c r="E713" s="202">
        <v>174.11</v>
      </c>
      <c r="F713" s="203">
        <f t="shared" si="2"/>
        <v>28.349794238683124</v>
      </c>
    </row>
    <row r="714" spans="1:6" ht="19.5" customHeight="1">
      <c r="A714" s="133" t="s">
        <v>123</v>
      </c>
      <c r="B714" s="140">
        <v>0</v>
      </c>
      <c r="C714" s="140">
        <v>0</v>
      </c>
      <c r="D714" s="202">
        <v>0</v>
      </c>
      <c r="E714" s="202">
        <v>0</v>
      </c>
      <c r="F714" s="203"/>
    </row>
    <row r="715" spans="1:6" ht="19.5" customHeight="1">
      <c r="A715" s="133" t="s">
        <v>124</v>
      </c>
      <c r="B715" s="140">
        <v>0</v>
      </c>
      <c r="C715" s="140">
        <v>0</v>
      </c>
      <c r="D715" s="202">
        <v>0</v>
      </c>
      <c r="E715" s="202">
        <v>0</v>
      </c>
      <c r="F715" s="203"/>
    </row>
    <row r="716" spans="1:6" ht="19.5" customHeight="1">
      <c r="A716" s="133" t="s">
        <v>642</v>
      </c>
      <c r="B716" s="140">
        <v>442</v>
      </c>
      <c r="C716" s="140">
        <v>155</v>
      </c>
      <c r="D716" s="202">
        <v>155</v>
      </c>
      <c r="E716" s="202">
        <v>143</v>
      </c>
      <c r="F716" s="203">
        <f>(B716-E716)/B716*100</f>
        <v>67.64705882352942</v>
      </c>
    </row>
    <row r="717" spans="1:6" ht="19.5" customHeight="1">
      <c r="A717" s="130" t="s">
        <v>643</v>
      </c>
      <c r="B717" s="140">
        <v>1052</v>
      </c>
      <c r="C717" s="140">
        <v>294</v>
      </c>
      <c r="D717" s="202">
        <v>294</v>
      </c>
      <c r="E717" s="202">
        <v>564</v>
      </c>
      <c r="F717" s="203">
        <f>(B717-E717)/B717*100</f>
        <v>46.38783269961977</v>
      </c>
    </row>
    <row r="718" spans="1:6" ht="19.5" customHeight="1">
      <c r="A718" s="133" t="s">
        <v>644</v>
      </c>
      <c r="B718" s="140">
        <v>1052</v>
      </c>
      <c r="C718" s="140">
        <v>294</v>
      </c>
      <c r="D718" s="202">
        <v>294</v>
      </c>
      <c r="E718" s="202">
        <v>564</v>
      </c>
      <c r="F718" s="203">
        <f>(B718-E718)/B718*100</f>
        <v>46.38783269961977</v>
      </c>
    </row>
    <row r="719" spans="1:6" ht="19.5" customHeight="1">
      <c r="A719" s="133" t="s">
        <v>645</v>
      </c>
      <c r="B719" s="140">
        <v>0</v>
      </c>
      <c r="C719" s="140">
        <v>0</v>
      </c>
      <c r="D719" s="202">
        <v>0</v>
      </c>
      <c r="E719" s="202">
        <v>0</v>
      </c>
      <c r="F719" s="203"/>
    </row>
    <row r="720" spans="1:6" ht="19.5" customHeight="1">
      <c r="A720" s="133" t="s">
        <v>646</v>
      </c>
      <c r="B720" s="140">
        <v>0</v>
      </c>
      <c r="C720" s="140">
        <v>0</v>
      </c>
      <c r="D720" s="202">
        <v>0</v>
      </c>
      <c r="E720" s="202">
        <v>0</v>
      </c>
      <c r="F720" s="203"/>
    </row>
    <row r="721" spans="1:6" ht="19.5" customHeight="1">
      <c r="A721" s="133" t="s">
        <v>647</v>
      </c>
      <c r="B721" s="140">
        <v>0</v>
      </c>
      <c r="C721" s="140">
        <v>0</v>
      </c>
      <c r="D721" s="202">
        <v>0</v>
      </c>
      <c r="E721" s="202">
        <v>0</v>
      </c>
      <c r="F721" s="203"/>
    </row>
    <row r="722" spans="1:6" ht="19.5" customHeight="1">
      <c r="A722" s="133" t="s">
        <v>648</v>
      </c>
      <c r="B722" s="140">
        <v>0</v>
      </c>
      <c r="C722" s="140">
        <v>0</v>
      </c>
      <c r="D722" s="202">
        <v>0</v>
      </c>
      <c r="E722" s="202">
        <v>0</v>
      </c>
      <c r="F722" s="203"/>
    </row>
    <row r="723" spans="1:6" ht="19.5" customHeight="1">
      <c r="A723" s="133" t="s">
        <v>649</v>
      </c>
      <c r="B723" s="140">
        <v>0</v>
      </c>
      <c r="C723" s="140">
        <v>0</v>
      </c>
      <c r="D723" s="202">
        <v>0</v>
      </c>
      <c r="E723" s="202">
        <v>0</v>
      </c>
      <c r="F723" s="203"/>
    </row>
    <row r="724" spans="1:6" ht="19.5" customHeight="1">
      <c r="A724" s="133" t="s">
        <v>650</v>
      </c>
      <c r="B724" s="140">
        <v>0</v>
      </c>
      <c r="C724" s="140">
        <v>0</v>
      </c>
      <c r="D724" s="202">
        <v>0</v>
      </c>
      <c r="E724" s="202">
        <v>0</v>
      </c>
      <c r="F724" s="203"/>
    </row>
    <row r="725" spans="1:6" ht="19.5" customHeight="1">
      <c r="A725" s="133" t="s">
        <v>651</v>
      </c>
      <c r="B725" s="140">
        <v>0</v>
      </c>
      <c r="C725" s="140">
        <v>0</v>
      </c>
      <c r="D725" s="202">
        <v>0</v>
      </c>
      <c r="E725" s="202">
        <v>0</v>
      </c>
      <c r="F725" s="203"/>
    </row>
    <row r="726" spans="1:6" ht="19.5" customHeight="1">
      <c r="A726" s="133" t="s">
        <v>652</v>
      </c>
      <c r="B726" s="140">
        <v>0</v>
      </c>
      <c r="C726" s="140">
        <v>0</v>
      </c>
      <c r="D726" s="202">
        <v>0</v>
      </c>
      <c r="E726" s="202">
        <v>0</v>
      </c>
      <c r="F726" s="203"/>
    </row>
    <row r="727" spans="1:6" ht="19.5" customHeight="1">
      <c r="A727" s="133" t="s">
        <v>653</v>
      </c>
      <c r="B727" s="140">
        <v>0</v>
      </c>
      <c r="C727" s="140">
        <v>0</v>
      </c>
      <c r="D727" s="202">
        <v>0</v>
      </c>
      <c r="E727" s="202">
        <v>0</v>
      </c>
      <c r="F727" s="203"/>
    </row>
    <row r="728" spans="1:6" ht="19.5" customHeight="1">
      <c r="A728" s="133" t="s">
        <v>654</v>
      </c>
      <c r="B728" s="140">
        <v>0</v>
      </c>
      <c r="C728" s="140">
        <v>0</v>
      </c>
      <c r="D728" s="202">
        <v>0</v>
      </c>
      <c r="E728" s="202">
        <v>0</v>
      </c>
      <c r="F728" s="203"/>
    </row>
    <row r="729" spans="1:6" ht="19.5" customHeight="1">
      <c r="A729" s="133" t="s">
        <v>655</v>
      </c>
      <c r="B729" s="140">
        <v>0</v>
      </c>
      <c r="C729" s="140">
        <v>0</v>
      </c>
      <c r="D729" s="202">
        <v>0</v>
      </c>
      <c r="E729" s="202">
        <v>0</v>
      </c>
      <c r="F729" s="203"/>
    </row>
    <row r="730" spans="1:6" ht="19.5" customHeight="1">
      <c r="A730" s="130" t="s">
        <v>656</v>
      </c>
      <c r="B730" s="140">
        <v>2520</v>
      </c>
      <c r="C730" s="140">
        <v>1983</v>
      </c>
      <c r="D730" s="202">
        <v>1983</v>
      </c>
      <c r="E730" s="202">
        <v>2102</v>
      </c>
      <c r="F730" s="203">
        <f aca="true" t="shared" si="3" ref="F730:F737">(B730-E730)/B730*100</f>
        <v>16.587301587301585</v>
      </c>
    </row>
    <row r="731" spans="1:6" ht="19.5" customHeight="1">
      <c r="A731" s="133" t="s">
        <v>657</v>
      </c>
      <c r="B731" s="140">
        <v>298</v>
      </c>
      <c r="C731" s="140">
        <v>0</v>
      </c>
      <c r="D731" s="202">
        <v>0</v>
      </c>
      <c r="E731" s="202">
        <v>351</v>
      </c>
      <c r="F731" s="203">
        <f t="shared" si="3"/>
        <v>-17.78523489932886</v>
      </c>
    </row>
    <row r="732" spans="1:6" ht="19.5" customHeight="1">
      <c r="A732" s="133" t="s">
        <v>658</v>
      </c>
      <c r="B732" s="140">
        <v>2097</v>
      </c>
      <c r="C732" s="140">
        <v>1983</v>
      </c>
      <c r="D732" s="202">
        <v>1983</v>
      </c>
      <c r="E732" s="202">
        <v>1616</v>
      </c>
      <c r="F732" s="203">
        <f t="shared" si="3"/>
        <v>22.937529804482594</v>
      </c>
    </row>
    <row r="733" spans="1:6" ht="19.5" customHeight="1">
      <c r="A733" s="133" t="s">
        <v>659</v>
      </c>
      <c r="B733" s="140">
        <v>125</v>
      </c>
      <c r="C733" s="140">
        <v>0</v>
      </c>
      <c r="D733" s="202">
        <v>0</v>
      </c>
      <c r="E733" s="202">
        <v>135</v>
      </c>
      <c r="F733" s="203">
        <f t="shared" si="3"/>
        <v>-8</v>
      </c>
    </row>
    <row r="734" spans="1:6" ht="19.5" customHeight="1">
      <c r="A734" s="130" t="s">
        <v>660</v>
      </c>
      <c r="B734" s="140">
        <v>3428.52</v>
      </c>
      <c r="C734" s="140">
        <v>1834</v>
      </c>
      <c r="D734" s="202">
        <v>1834</v>
      </c>
      <c r="E734" s="202">
        <v>3380.23</v>
      </c>
      <c r="F734" s="203">
        <f t="shared" si="3"/>
        <v>1.4084794605252402</v>
      </c>
    </row>
    <row r="735" spans="1:6" ht="19.5" customHeight="1">
      <c r="A735" s="133" t="s">
        <v>661</v>
      </c>
      <c r="B735" s="140">
        <v>1101</v>
      </c>
      <c r="C735" s="140">
        <v>757</v>
      </c>
      <c r="D735" s="202">
        <v>757</v>
      </c>
      <c r="E735" s="202">
        <v>1222</v>
      </c>
      <c r="F735" s="203">
        <f t="shared" si="3"/>
        <v>-10.990009082652135</v>
      </c>
    </row>
    <row r="736" spans="1:6" ht="19.5" customHeight="1">
      <c r="A736" s="133" t="s">
        <v>662</v>
      </c>
      <c r="B736" s="140">
        <v>572</v>
      </c>
      <c r="C736" s="140">
        <v>413</v>
      </c>
      <c r="D736" s="202">
        <v>413</v>
      </c>
      <c r="E736" s="202">
        <v>665</v>
      </c>
      <c r="F736" s="203">
        <f t="shared" si="3"/>
        <v>-16.258741258741257</v>
      </c>
    </row>
    <row r="737" spans="1:6" ht="19.5" customHeight="1">
      <c r="A737" s="133" t="s">
        <v>663</v>
      </c>
      <c r="B737" s="140">
        <v>552</v>
      </c>
      <c r="C737" s="140">
        <v>298</v>
      </c>
      <c r="D737" s="202">
        <v>298</v>
      </c>
      <c r="E737" s="202">
        <v>384</v>
      </c>
      <c r="F737" s="203">
        <f t="shared" si="3"/>
        <v>30.434782608695656</v>
      </c>
    </row>
    <row r="738" spans="1:6" ht="19.5" customHeight="1">
      <c r="A738" s="133" t="s">
        <v>664</v>
      </c>
      <c r="B738" s="140">
        <v>0</v>
      </c>
      <c r="C738" s="140">
        <v>0</v>
      </c>
      <c r="D738" s="202">
        <v>0</v>
      </c>
      <c r="E738" s="202">
        <v>0</v>
      </c>
      <c r="F738" s="203"/>
    </row>
    <row r="739" spans="1:6" ht="19.5" customHeight="1">
      <c r="A739" s="133" t="s">
        <v>665</v>
      </c>
      <c r="B739" s="140">
        <v>0</v>
      </c>
      <c r="C739" s="140">
        <v>0</v>
      </c>
      <c r="D739" s="202">
        <v>0</v>
      </c>
      <c r="E739" s="202">
        <v>0</v>
      </c>
      <c r="F739" s="203"/>
    </row>
    <row r="740" spans="1:6" ht="19.5" customHeight="1">
      <c r="A740" s="133" t="s">
        <v>666</v>
      </c>
      <c r="B740" s="140">
        <v>0</v>
      </c>
      <c r="C740" s="140">
        <v>0</v>
      </c>
      <c r="D740" s="202">
        <v>0</v>
      </c>
      <c r="E740" s="202">
        <v>0</v>
      </c>
      <c r="F740" s="203"/>
    </row>
    <row r="741" spans="1:6" ht="19.5" customHeight="1">
      <c r="A741" s="133" t="s">
        <v>667</v>
      </c>
      <c r="B741" s="140">
        <v>0</v>
      </c>
      <c r="C741" s="140">
        <v>0</v>
      </c>
      <c r="D741" s="202">
        <v>0</v>
      </c>
      <c r="E741" s="202">
        <v>0</v>
      </c>
      <c r="F741" s="203"/>
    </row>
    <row r="742" spans="1:6" ht="19.5" customHeight="1">
      <c r="A742" s="133" t="s">
        <v>668</v>
      </c>
      <c r="B742" s="140">
        <v>795.52</v>
      </c>
      <c r="C742" s="140">
        <v>366</v>
      </c>
      <c r="D742" s="202">
        <v>366</v>
      </c>
      <c r="E742" s="202">
        <v>1019.23</v>
      </c>
      <c r="F742" s="203">
        <f>(B742-E742)/B742*100</f>
        <v>-28.121228881737736</v>
      </c>
    </row>
    <row r="743" spans="1:6" ht="19.5" customHeight="1">
      <c r="A743" s="133" t="s">
        <v>669</v>
      </c>
      <c r="B743" s="140">
        <v>329</v>
      </c>
      <c r="C743" s="140">
        <v>0</v>
      </c>
      <c r="D743" s="202">
        <v>0</v>
      </c>
      <c r="E743" s="202">
        <v>8</v>
      </c>
      <c r="F743" s="203">
        <f>(B743-E743)/B743*100</f>
        <v>97.56838905775076</v>
      </c>
    </row>
    <row r="744" spans="1:6" ht="19.5" customHeight="1">
      <c r="A744" s="133" t="s">
        <v>670</v>
      </c>
      <c r="B744" s="140">
        <v>0</v>
      </c>
      <c r="C744" s="140">
        <v>0</v>
      </c>
      <c r="D744" s="202">
        <v>0</v>
      </c>
      <c r="E744" s="202">
        <v>0</v>
      </c>
      <c r="F744" s="203"/>
    </row>
    <row r="745" spans="1:6" ht="19.5" customHeight="1">
      <c r="A745" s="133" t="s">
        <v>671</v>
      </c>
      <c r="B745" s="140">
        <v>79</v>
      </c>
      <c r="C745" s="140">
        <v>0</v>
      </c>
      <c r="D745" s="202">
        <v>0</v>
      </c>
      <c r="E745" s="202">
        <v>82</v>
      </c>
      <c r="F745" s="203">
        <f>(B745-E745)/B745*100</f>
        <v>-3.79746835443038</v>
      </c>
    </row>
    <row r="746" spans="1:6" ht="19.5" customHeight="1">
      <c r="A746" s="130" t="s">
        <v>672</v>
      </c>
      <c r="B746" s="140">
        <v>0</v>
      </c>
      <c r="C746" s="140">
        <v>0</v>
      </c>
      <c r="D746" s="202">
        <v>0</v>
      </c>
      <c r="E746" s="202">
        <v>30</v>
      </c>
      <c r="F746" s="203"/>
    </row>
    <row r="747" spans="1:6" ht="19.5" customHeight="1">
      <c r="A747" s="133" t="s">
        <v>673</v>
      </c>
      <c r="B747" s="140">
        <v>0</v>
      </c>
      <c r="C747" s="140">
        <v>0</v>
      </c>
      <c r="D747" s="202">
        <v>0</v>
      </c>
      <c r="E747" s="202">
        <v>30</v>
      </c>
      <c r="F747" s="203"/>
    </row>
    <row r="748" spans="1:6" ht="19.5" customHeight="1">
      <c r="A748" s="133" t="s">
        <v>674</v>
      </c>
      <c r="B748" s="140">
        <v>0</v>
      </c>
      <c r="C748" s="140">
        <v>0</v>
      </c>
      <c r="D748" s="202">
        <v>0</v>
      </c>
      <c r="E748" s="202">
        <v>0</v>
      </c>
      <c r="F748" s="203"/>
    </row>
    <row r="749" spans="1:6" ht="19.5" customHeight="1">
      <c r="A749" s="130" t="s">
        <v>675</v>
      </c>
      <c r="B749" s="140">
        <v>1274.36</v>
      </c>
      <c r="C749" s="140">
        <v>194</v>
      </c>
      <c r="D749" s="202">
        <v>194</v>
      </c>
      <c r="E749" s="202">
        <v>2590.32</v>
      </c>
      <c r="F749" s="203">
        <f>(B749-E749)/B749*100</f>
        <v>-103.2643836906369</v>
      </c>
    </row>
    <row r="750" spans="1:6" ht="19.5" customHeight="1">
      <c r="A750" s="133" t="s">
        <v>676</v>
      </c>
      <c r="B750" s="140">
        <v>0</v>
      </c>
      <c r="C750" s="140">
        <v>0</v>
      </c>
      <c r="D750" s="202">
        <v>0</v>
      </c>
      <c r="E750" s="202">
        <v>0.29000000000000625</v>
      </c>
      <c r="F750" s="203"/>
    </row>
    <row r="751" spans="1:6" ht="19.5" customHeight="1">
      <c r="A751" s="133" t="s">
        <v>677</v>
      </c>
      <c r="B751" s="140">
        <v>0.22999999999998977</v>
      </c>
      <c r="C751" s="140">
        <v>0</v>
      </c>
      <c r="D751" s="202">
        <v>0</v>
      </c>
      <c r="E751" s="202">
        <v>0</v>
      </c>
      <c r="F751" s="203">
        <f>(B751-E751)/B751*100</f>
        <v>100</v>
      </c>
    </row>
    <row r="752" spans="1:6" ht="19.5" customHeight="1">
      <c r="A752" s="133" t="s">
        <v>678</v>
      </c>
      <c r="B752" s="140">
        <v>1274.3</v>
      </c>
      <c r="C752" s="140">
        <v>194</v>
      </c>
      <c r="D752" s="202">
        <v>194</v>
      </c>
      <c r="E752" s="202">
        <v>2590.0299999999997</v>
      </c>
      <c r="F752" s="203">
        <f>(B752-E752)/B752*100</f>
        <v>-103.25119673546259</v>
      </c>
    </row>
    <row r="753" spans="1:6" ht="19.5" customHeight="1">
      <c r="A753" s="130" t="s">
        <v>679</v>
      </c>
      <c r="B753" s="140">
        <v>304</v>
      </c>
      <c r="C753" s="140">
        <v>461</v>
      </c>
      <c r="D753" s="202">
        <v>461</v>
      </c>
      <c r="E753" s="202">
        <v>500</v>
      </c>
      <c r="F753" s="203">
        <f>(B753-E753)/B753*100</f>
        <v>-64.47368421052632</v>
      </c>
    </row>
    <row r="754" spans="1:6" ht="19.5" customHeight="1">
      <c r="A754" s="133" t="s">
        <v>122</v>
      </c>
      <c r="B754" s="140">
        <v>0</v>
      </c>
      <c r="C754" s="140">
        <v>0</v>
      </c>
      <c r="D754" s="202">
        <v>0</v>
      </c>
      <c r="E754" s="202">
        <v>0</v>
      </c>
      <c r="F754" s="203"/>
    </row>
    <row r="755" spans="1:6" ht="19.5" customHeight="1">
      <c r="A755" s="133" t="s">
        <v>123</v>
      </c>
      <c r="B755" s="140">
        <v>0</v>
      </c>
      <c r="C755" s="140">
        <v>0</v>
      </c>
      <c r="D755" s="202">
        <v>0</v>
      </c>
      <c r="E755" s="202">
        <v>0</v>
      </c>
      <c r="F755" s="203"/>
    </row>
    <row r="756" spans="1:6" ht="19.5" customHeight="1">
      <c r="A756" s="133" t="s">
        <v>124</v>
      </c>
      <c r="B756" s="140">
        <v>0</v>
      </c>
      <c r="C756" s="140">
        <v>0</v>
      </c>
      <c r="D756" s="202">
        <v>0</v>
      </c>
      <c r="E756" s="202">
        <v>0</v>
      </c>
      <c r="F756" s="203"/>
    </row>
    <row r="757" spans="1:6" ht="19.5" customHeight="1">
      <c r="A757" s="133" t="s">
        <v>680</v>
      </c>
      <c r="B757" s="140">
        <v>31</v>
      </c>
      <c r="C757" s="140">
        <v>0</v>
      </c>
      <c r="D757" s="202">
        <v>0</v>
      </c>
      <c r="E757" s="202">
        <v>0</v>
      </c>
      <c r="F757" s="203">
        <f>(B757-E757)/B757*100</f>
        <v>100</v>
      </c>
    </row>
    <row r="758" spans="1:6" ht="19.5" customHeight="1">
      <c r="A758" s="133" t="s">
        <v>681</v>
      </c>
      <c r="B758" s="140">
        <v>0</v>
      </c>
      <c r="C758" s="140">
        <v>0</v>
      </c>
      <c r="D758" s="202">
        <v>0</v>
      </c>
      <c r="E758" s="202">
        <v>0</v>
      </c>
      <c r="F758" s="203"/>
    </row>
    <row r="759" spans="1:6" ht="19.5" customHeight="1">
      <c r="A759" s="133" t="s">
        <v>682</v>
      </c>
      <c r="B759" s="140">
        <v>0</v>
      </c>
      <c r="C759" s="140">
        <v>0</v>
      </c>
      <c r="D759" s="202">
        <v>0</v>
      </c>
      <c r="E759" s="202">
        <v>0</v>
      </c>
      <c r="F759" s="203"/>
    </row>
    <row r="760" spans="1:6" ht="19.5" customHeight="1">
      <c r="A760" s="133" t="s">
        <v>683</v>
      </c>
      <c r="B760" s="140">
        <v>7</v>
      </c>
      <c r="C760" s="140">
        <v>0</v>
      </c>
      <c r="D760" s="202">
        <v>0</v>
      </c>
      <c r="E760" s="202">
        <v>0</v>
      </c>
      <c r="F760" s="203">
        <f>(B760-E760)/B760*100</f>
        <v>100</v>
      </c>
    </row>
    <row r="761" spans="1:6" ht="19.5" customHeight="1">
      <c r="A761" s="133" t="s">
        <v>131</v>
      </c>
      <c r="B761" s="140">
        <v>266</v>
      </c>
      <c r="C761" s="140">
        <v>0</v>
      </c>
      <c r="D761" s="202">
        <v>0</v>
      </c>
      <c r="E761" s="202">
        <v>357</v>
      </c>
      <c r="F761" s="203">
        <f>(B761-E761)/B761*100</f>
        <v>-34.21052631578947</v>
      </c>
    </row>
    <row r="762" spans="1:6" ht="19.5" customHeight="1">
      <c r="A762" s="133" t="s">
        <v>684</v>
      </c>
      <c r="B762" s="140">
        <v>0</v>
      </c>
      <c r="C762" s="140">
        <v>461</v>
      </c>
      <c r="D762" s="202">
        <v>461</v>
      </c>
      <c r="E762" s="202">
        <v>143</v>
      </c>
      <c r="F762" s="203"/>
    </row>
    <row r="763" spans="1:6" ht="19.5" customHeight="1">
      <c r="A763" s="130" t="s">
        <v>685</v>
      </c>
      <c r="B763" s="140">
        <v>0</v>
      </c>
      <c r="C763" s="140">
        <v>0</v>
      </c>
      <c r="D763" s="202">
        <v>0</v>
      </c>
      <c r="E763" s="202">
        <v>133</v>
      </c>
      <c r="F763" s="203"/>
    </row>
    <row r="764" spans="1:6" ht="19.5" customHeight="1">
      <c r="A764" s="133" t="s">
        <v>686</v>
      </c>
      <c r="B764" s="140">
        <v>925</v>
      </c>
      <c r="C764" s="140">
        <v>0</v>
      </c>
      <c r="D764" s="202">
        <v>0</v>
      </c>
      <c r="E764" s="202">
        <v>0</v>
      </c>
      <c r="F764" s="203">
        <f>(B764-E764)/B764*100</f>
        <v>100</v>
      </c>
    </row>
    <row r="765" spans="1:6" ht="19.5" customHeight="1">
      <c r="A765" s="133" t="s">
        <v>687</v>
      </c>
      <c r="B765" s="140">
        <v>487</v>
      </c>
      <c r="C765" s="140">
        <v>0</v>
      </c>
      <c r="D765" s="202">
        <v>0</v>
      </c>
      <c r="E765" s="202">
        <v>0</v>
      </c>
      <c r="F765" s="203">
        <f>(B765-E765)/B765*100</f>
        <v>100</v>
      </c>
    </row>
    <row r="766" spans="1:6" ht="19.5" customHeight="1">
      <c r="A766" s="133" t="s">
        <v>688</v>
      </c>
      <c r="B766" s="140">
        <v>0</v>
      </c>
      <c r="C766" s="140">
        <v>0</v>
      </c>
      <c r="D766" s="202">
        <v>0</v>
      </c>
      <c r="E766" s="202">
        <v>0</v>
      </c>
      <c r="F766" s="203"/>
    </row>
    <row r="767" spans="1:6" ht="19.5" customHeight="1">
      <c r="A767" s="133" t="s">
        <v>689</v>
      </c>
      <c r="B767" s="140">
        <v>0</v>
      </c>
      <c r="C767" s="140">
        <v>0</v>
      </c>
      <c r="D767" s="202">
        <v>0</v>
      </c>
      <c r="E767" s="202">
        <v>133</v>
      </c>
      <c r="F767" s="203"/>
    </row>
    <row r="768" spans="1:6" ht="19.5" customHeight="1">
      <c r="A768" s="130" t="s">
        <v>690</v>
      </c>
      <c r="B768" s="140">
        <v>0</v>
      </c>
      <c r="C768" s="140">
        <v>0</v>
      </c>
      <c r="D768" s="202">
        <v>0</v>
      </c>
      <c r="E768" s="202">
        <v>16791</v>
      </c>
      <c r="F768" s="203"/>
    </row>
    <row r="769" spans="1:6" ht="19.5" customHeight="1">
      <c r="A769" s="133" t="s">
        <v>691</v>
      </c>
      <c r="B769" s="140">
        <v>0</v>
      </c>
      <c r="C769" s="140">
        <v>0</v>
      </c>
      <c r="D769" s="202">
        <v>0</v>
      </c>
      <c r="E769" s="202">
        <v>2306</v>
      </c>
      <c r="F769" s="203"/>
    </row>
    <row r="770" spans="1:6" ht="19.5" customHeight="1">
      <c r="A770" s="133" t="s">
        <v>692</v>
      </c>
      <c r="B770" s="140">
        <v>0</v>
      </c>
      <c r="C770" s="140">
        <v>0</v>
      </c>
      <c r="D770" s="202">
        <v>0</v>
      </c>
      <c r="E770" s="202">
        <v>13115</v>
      </c>
      <c r="F770" s="203"/>
    </row>
    <row r="771" spans="1:6" ht="19.5" customHeight="1">
      <c r="A771" s="133" t="s">
        <v>693</v>
      </c>
      <c r="B771" s="140">
        <v>1685</v>
      </c>
      <c r="C771" s="140">
        <v>0</v>
      </c>
      <c r="D771" s="202">
        <v>0</v>
      </c>
      <c r="E771" s="202">
        <v>0</v>
      </c>
      <c r="F771" s="203">
        <f>(B771-E771)/B771*100</f>
        <v>100</v>
      </c>
    </row>
    <row r="772" spans="1:6" ht="19.5" customHeight="1">
      <c r="A772" s="133" t="s">
        <v>694</v>
      </c>
      <c r="B772" s="140">
        <v>5737</v>
      </c>
      <c r="C772" s="140">
        <v>0</v>
      </c>
      <c r="D772" s="202">
        <v>0</v>
      </c>
      <c r="E772" s="202">
        <v>1342</v>
      </c>
      <c r="F772" s="203">
        <f>(B772-E772)/B772*100</f>
        <v>76.6079832665156</v>
      </c>
    </row>
    <row r="773" spans="1:6" ht="19.5" customHeight="1">
      <c r="A773" s="133" t="s">
        <v>695</v>
      </c>
      <c r="B773" s="140">
        <v>1691</v>
      </c>
      <c r="C773" s="140">
        <v>3451</v>
      </c>
      <c r="D773" s="202">
        <v>3451</v>
      </c>
      <c r="E773" s="202">
        <v>28</v>
      </c>
      <c r="F773" s="203">
        <f>(B773-E773)/B773*100</f>
        <v>98.34417504435245</v>
      </c>
    </row>
    <row r="774" spans="1:6" ht="19.5" customHeight="1">
      <c r="A774" s="130" t="s">
        <v>696</v>
      </c>
      <c r="B774" s="140">
        <v>0</v>
      </c>
      <c r="C774" s="140">
        <v>0</v>
      </c>
      <c r="D774" s="202">
        <v>0</v>
      </c>
      <c r="E774" s="202">
        <v>124</v>
      </c>
      <c r="F774" s="203"/>
    </row>
    <row r="775" spans="1:6" ht="19.5" customHeight="1">
      <c r="A775" s="133" t="s">
        <v>697</v>
      </c>
      <c r="B775" s="140">
        <v>371</v>
      </c>
      <c r="C775" s="140">
        <v>0</v>
      </c>
      <c r="D775" s="202">
        <v>0</v>
      </c>
      <c r="E775" s="202">
        <v>124</v>
      </c>
      <c r="F775" s="203">
        <f>(B775-E775)/B775*100</f>
        <v>66.57681940700809</v>
      </c>
    </row>
    <row r="776" spans="1:6" ht="19.5" customHeight="1">
      <c r="A776" s="133" t="s">
        <v>698</v>
      </c>
      <c r="B776" s="140">
        <v>0</v>
      </c>
      <c r="C776" s="140">
        <v>0</v>
      </c>
      <c r="D776" s="202">
        <v>0</v>
      </c>
      <c r="E776" s="202">
        <v>0</v>
      </c>
      <c r="F776" s="203"/>
    </row>
    <row r="777" spans="1:6" ht="19.5" customHeight="1">
      <c r="A777" s="133" t="s">
        <v>699</v>
      </c>
      <c r="B777" s="140">
        <v>1326</v>
      </c>
      <c r="C777" s="140">
        <v>0</v>
      </c>
      <c r="D777" s="202">
        <v>0</v>
      </c>
      <c r="E777" s="202">
        <v>0</v>
      </c>
      <c r="F777" s="203">
        <f>(B777-E777)/B777*100</f>
        <v>100</v>
      </c>
    </row>
    <row r="778" spans="1:6" ht="19.5" customHeight="1">
      <c r="A778" s="130" t="s">
        <v>700</v>
      </c>
      <c r="B778" s="140">
        <v>0</v>
      </c>
      <c r="C778" s="140">
        <v>0</v>
      </c>
      <c r="D778" s="202">
        <v>0</v>
      </c>
      <c r="E778" s="202">
        <v>70</v>
      </c>
      <c r="F778" s="203"/>
    </row>
    <row r="779" spans="1:6" ht="19.5" customHeight="1">
      <c r="A779" s="133" t="s">
        <v>701</v>
      </c>
      <c r="B779" s="140">
        <v>0</v>
      </c>
      <c r="C779" s="140">
        <v>0</v>
      </c>
      <c r="D779" s="202">
        <v>0</v>
      </c>
      <c r="E779" s="202">
        <v>70</v>
      </c>
      <c r="F779" s="203"/>
    </row>
    <row r="780" spans="1:6" ht="19.5" customHeight="1">
      <c r="A780" s="133" t="s">
        <v>702</v>
      </c>
      <c r="B780" s="140">
        <v>33</v>
      </c>
      <c r="C780" s="140">
        <v>0</v>
      </c>
      <c r="D780" s="202">
        <v>0</v>
      </c>
      <c r="E780" s="202">
        <v>0</v>
      </c>
      <c r="F780" s="203">
        <f aca="true" t="shared" si="4" ref="F780:F785">(B780-E780)/B780*100</f>
        <v>100</v>
      </c>
    </row>
    <row r="781" spans="1:6" ht="19.5" customHeight="1">
      <c r="A781" s="130" t="s">
        <v>703</v>
      </c>
      <c r="B781" s="140">
        <v>159.41</v>
      </c>
      <c r="C781" s="140">
        <v>0</v>
      </c>
      <c r="D781" s="202">
        <v>0</v>
      </c>
      <c r="E781" s="202">
        <v>210</v>
      </c>
      <c r="F781" s="203">
        <f t="shared" si="4"/>
        <v>-31.735775672793427</v>
      </c>
    </row>
    <row r="782" spans="1:6" ht="19.5" customHeight="1">
      <c r="A782" s="133" t="s">
        <v>704</v>
      </c>
      <c r="B782" s="140">
        <v>159.41</v>
      </c>
      <c r="C782" s="140">
        <v>0</v>
      </c>
      <c r="D782" s="202">
        <v>0</v>
      </c>
      <c r="E782" s="202">
        <v>210</v>
      </c>
      <c r="F782" s="203">
        <f t="shared" si="4"/>
        <v>-31.735775672793427</v>
      </c>
    </row>
    <row r="783" spans="1:6" ht="19.5" customHeight="1">
      <c r="A783" s="130" t="s">
        <v>705</v>
      </c>
      <c r="B783" s="140">
        <v>1322.38</v>
      </c>
      <c r="C783" s="140">
        <v>536</v>
      </c>
      <c r="D783" s="202">
        <v>536</v>
      </c>
      <c r="E783" s="202">
        <v>704</v>
      </c>
      <c r="F783" s="203">
        <f t="shared" si="4"/>
        <v>46.762655212571275</v>
      </c>
    </row>
    <row r="784" spans="1:6" ht="19.5" customHeight="1">
      <c r="A784" s="130" t="s">
        <v>706</v>
      </c>
      <c r="B784" s="140">
        <v>461.38</v>
      </c>
      <c r="C784" s="140">
        <v>153</v>
      </c>
      <c r="D784" s="202">
        <v>153</v>
      </c>
      <c r="E784" s="202">
        <v>375</v>
      </c>
      <c r="F784" s="203">
        <f t="shared" si="4"/>
        <v>18.722094585807795</v>
      </c>
    </row>
    <row r="785" spans="1:6" ht="19.5" customHeight="1">
      <c r="A785" s="133" t="s">
        <v>122</v>
      </c>
      <c r="B785" s="140">
        <v>104</v>
      </c>
      <c r="C785" s="140">
        <v>127</v>
      </c>
      <c r="D785" s="202">
        <v>127</v>
      </c>
      <c r="E785" s="202">
        <v>104</v>
      </c>
      <c r="F785" s="203">
        <f t="shared" si="4"/>
        <v>0</v>
      </c>
    </row>
    <row r="786" spans="1:6" ht="19.5" customHeight="1">
      <c r="A786" s="133" t="s">
        <v>123</v>
      </c>
      <c r="B786" s="140">
        <v>0</v>
      </c>
      <c r="C786" s="140">
        <v>0</v>
      </c>
      <c r="D786" s="202">
        <v>0</v>
      </c>
      <c r="E786" s="202">
        <v>0</v>
      </c>
      <c r="F786" s="203"/>
    </row>
    <row r="787" spans="1:6" ht="19.5" customHeight="1">
      <c r="A787" s="133" t="s">
        <v>124</v>
      </c>
      <c r="B787" s="140">
        <v>0</v>
      </c>
      <c r="C787" s="140">
        <v>0</v>
      </c>
      <c r="D787" s="202">
        <v>0</v>
      </c>
      <c r="E787" s="202">
        <v>0</v>
      </c>
      <c r="F787" s="203"/>
    </row>
    <row r="788" spans="1:6" ht="19.5" customHeight="1">
      <c r="A788" s="133" t="s">
        <v>707</v>
      </c>
      <c r="B788" s="140">
        <v>0</v>
      </c>
      <c r="C788" s="140">
        <v>0</v>
      </c>
      <c r="D788" s="202">
        <v>0</v>
      </c>
      <c r="E788" s="202">
        <v>0</v>
      </c>
      <c r="F788" s="203"/>
    </row>
    <row r="789" spans="1:6" ht="19.5" customHeight="1">
      <c r="A789" s="133" t="s">
        <v>708</v>
      </c>
      <c r="B789" s="140">
        <v>0</v>
      </c>
      <c r="C789" s="140">
        <v>0</v>
      </c>
      <c r="D789" s="202">
        <v>0</v>
      </c>
      <c r="E789" s="202">
        <v>0</v>
      </c>
      <c r="F789" s="203"/>
    </row>
    <row r="790" spans="1:6" ht="19.5" customHeight="1">
      <c r="A790" s="133" t="s">
        <v>709</v>
      </c>
      <c r="B790" s="140">
        <v>0</v>
      </c>
      <c r="C790" s="140">
        <v>0</v>
      </c>
      <c r="D790" s="202">
        <v>0</v>
      </c>
      <c r="E790" s="202">
        <v>0</v>
      </c>
      <c r="F790" s="203"/>
    </row>
    <row r="791" spans="1:6" ht="19.5" customHeight="1">
      <c r="A791" s="133" t="s">
        <v>710</v>
      </c>
      <c r="B791" s="140">
        <v>0</v>
      </c>
      <c r="C791" s="140">
        <v>0</v>
      </c>
      <c r="D791" s="202">
        <v>0</v>
      </c>
      <c r="E791" s="202">
        <v>0</v>
      </c>
      <c r="F791" s="203"/>
    </row>
    <row r="792" spans="1:6" ht="19.5" customHeight="1">
      <c r="A792" s="133" t="s">
        <v>711</v>
      </c>
      <c r="B792" s="140">
        <v>357.38</v>
      </c>
      <c r="C792" s="140">
        <v>26</v>
      </c>
      <c r="D792" s="202">
        <v>26</v>
      </c>
      <c r="E792" s="202">
        <v>271</v>
      </c>
      <c r="F792" s="203">
        <f>(B792-E792)/B792*100</f>
        <v>24.170350887011026</v>
      </c>
    </row>
    <row r="793" spans="1:6" ht="19.5" customHeight="1">
      <c r="A793" s="130" t="s">
        <v>712</v>
      </c>
      <c r="B793" s="140">
        <v>10</v>
      </c>
      <c r="C793" s="140">
        <v>383</v>
      </c>
      <c r="D793" s="202">
        <v>383</v>
      </c>
      <c r="E793" s="202">
        <v>139</v>
      </c>
      <c r="F793" s="203">
        <f>(B793-E793)/B793*100</f>
        <v>-1290</v>
      </c>
    </row>
    <row r="794" spans="1:6" ht="19.5" customHeight="1">
      <c r="A794" s="133" t="s">
        <v>713</v>
      </c>
      <c r="B794" s="140">
        <v>0</v>
      </c>
      <c r="C794" s="140">
        <v>0</v>
      </c>
      <c r="D794" s="202">
        <v>0</v>
      </c>
      <c r="E794" s="202">
        <v>0</v>
      </c>
      <c r="F794" s="203"/>
    </row>
    <row r="795" spans="1:6" ht="19.5" customHeight="1">
      <c r="A795" s="133" t="s">
        <v>714</v>
      </c>
      <c r="B795" s="140">
        <v>0</v>
      </c>
      <c r="C795" s="140">
        <v>0</v>
      </c>
      <c r="D795" s="202">
        <v>0</v>
      </c>
      <c r="E795" s="202">
        <v>0</v>
      </c>
      <c r="F795" s="203"/>
    </row>
    <row r="796" spans="1:6" ht="19.5" customHeight="1">
      <c r="A796" s="133" t="s">
        <v>715</v>
      </c>
      <c r="B796" s="140">
        <v>10</v>
      </c>
      <c r="C796" s="140">
        <v>383</v>
      </c>
      <c r="D796" s="202">
        <v>383</v>
      </c>
      <c r="E796" s="202">
        <v>139</v>
      </c>
      <c r="F796" s="203">
        <f>(B796-E796)/B796*100</f>
        <v>-1290</v>
      </c>
    </row>
    <row r="797" spans="1:6" ht="19.5" customHeight="1">
      <c r="A797" s="130" t="s">
        <v>716</v>
      </c>
      <c r="B797" s="140">
        <v>174</v>
      </c>
      <c r="C797" s="140">
        <v>0</v>
      </c>
      <c r="D797" s="202">
        <v>0</v>
      </c>
      <c r="E797" s="202">
        <v>0</v>
      </c>
      <c r="F797" s="203">
        <f>(B797-E797)/B797*100</f>
        <v>100</v>
      </c>
    </row>
    <row r="798" spans="1:6" ht="19.5" customHeight="1">
      <c r="A798" s="133" t="s">
        <v>717</v>
      </c>
      <c r="B798" s="140">
        <v>0</v>
      </c>
      <c r="C798" s="140">
        <v>0</v>
      </c>
      <c r="D798" s="202">
        <v>0</v>
      </c>
      <c r="E798" s="202">
        <v>0</v>
      </c>
      <c r="F798" s="203"/>
    </row>
    <row r="799" spans="1:6" ht="19.5" customHeight="1">
      <c r="A799" s="133" t="s">
        <v>718</v>
      </c>
      <c r="B799" s="140">
        <v>0</v>
      </c>
      <c r="C799" s="140">
        <v>0</v>
      </c>
      <c r="D799" s="202">
        <v>0</v>
      </c>
      <c r="E799" s="202">
        <v>0</v>
      </c>
      <c r="F799" s="203"/>
    </row>
    <row r="800" spans="1:6" ht="19.5" customHeight="1">
      <c r="A800" s="133" t="s">
        <v>719</v>
      </c>
      <c r="B800" s="140">
        <v>0</v>
      </c>
      <c r="C800" s="140">
        <v>0</v>
      </c>
      <c r="D800" s="202">
        <v>0</v>
      </c>
      <c r="E800" s="202">
        <v>0</v>
      </c>
      <c r="F800" s="203"/>
    </row>
    <row r="801" spans="1:6" ht="19.5" customHeight="1">
      <c r="A801" s="133" t="s">
        <v>720</v>
      </c>
      <c r="B801" s="140">
        <v>0</v>
      </c>
      <c r="C801" s="140">
        <v>0</v>
      </c>
      <c r="D801" s="202">
        <v>0</v>
      </c>
      <c r="E801" s="202">
        <v>0</v>
      </c>
      <c r="F801" s="203"/>
    </row>
    <row r="802" spans="1:6" ht="19.5" customHeight="1">
      <c r="A802" s="133" t="s">
        <v>721</v>
      </c>
      <c r="B802" s="140">
        <v>0</v>
      </c>
      <c r="C802" s="140">
        <v>0</v>
      </c>
      <c r="D802" s="202">
        <v>0</v>
      </c>
      <c r="E802" s="202">
        <v>0</v>
      </c>
      <c r="F802" s="203"/>
    </row>
    <row r="803" spans="1:6" ht="19.5" customHeight="1">
      <c r="A803" s="133" t="s">
        <v>722</v>
      </c>
      <c r="B803" s="140">
        <v>0</v>
      </c>
      <c r="C803" s="140">
        <v>0</v>
      </c>
      <c r="D803" s="202">
        <v>0</v>
      </c>
      <c r="E803" s="202">
        <v>0</v>
      </c>
      <c r="F803" s="203"/>
    </row>
    <row r="804" spans="1:6" ht="19.5" customHeight="1">
      <c r="A804" s="133" t="s">
        <v>723</v>
      </c>
      <c r="B804" s="140">
        <v>174</v>
      </c>
      <c r="C804" s="140">
        <v>0</v>
      </c>
      <c r="D804" s="202">
        <v>0</v>
      </c>
      <c r="E804" s="202">
        <v>0</v>
      </c>
      <c r="F804" s="203">
        <f>(B804-E804)/B804*100</f>
        <v>100</v>
      </c>
    </row>
    <row r="805" spans="1:6" ht="19.5" customHeight="1">
      <c r="A805" s="130" t="s">
        <v>724</v>
      </c>
      <c r="B805" s="140">
        <v>0</v>
      </c>
      <c r="C805" s="140">
        <v>0</v>
      </c>
      <c r="D805" s="202">
        <v>0</v>
      </c>
      <c r="E805" s="202">
        <v>0</v>
      </c>
      <c r="F805" s="203"/>
    </row>
    <row r="806" spans="1:6" ht="19.5" customHeight="1">
      <c r="A806" s="133" t="s">
        <v>725</v>
      </c>
      <c r="B806" s="140">
        <v>0</v>
      </c>
      <c r="C806" s="140">
        <v>0</v>
      </c>
      <c r="D806" s="202">
        <v>0</v>
      </c>
      <c r="E806" s="202">
        <v>0</v>
      </c>
      <c r="F806" s="203"/>
    </row>
    <row r="807" spans="1:6" ht="19.5" customHeight="1">
      <c r="A807" s="133" t="s">
        <v>726</v>
      </c>
      <c r="B807" s="140">
        <v>0</v>
      </c>
      <c r="C807" s="140">
        <v>0</v>
      </c>
      <c r="D807" s="202">
        <v>0</v>
      </c>
      <c r="E807" s="202">
        <v>0</v>
      </c>
      <c r="F807" s="203"/>
    </row>
    <row r="808" spans="1:6" ht="19.5" customHeight="1">
      <c r="A808" s="133" t="s">
        <v>727</v>
      </c>
      <c r="B808" s="140">
        <v>0</v>
      </c>
      <c r="C808" s="140">
        <v>0</v>
      </c>
      <c r="D808" s="202">
        <v>0</v>
      </c>
      <c r="E808" s="202">
        <v>0</v>
      </c>
      <c r="F808" s="203"/>
    </row>
    <row r="809" spans="1:6" ht="19.5" customHeight="1">
      <c r="A809" s="133" t="s">
        <v>728</v>
      </c>
      <c r="B809" s="140">
        <v>0</v>
      </c>
      <c r="C809" s="140">
        <v>0</v>
      </c>
      <c r="D809" s="202">
        <v>0</v>
      </c>
      <c r="E809" s="202">
        <v>0</v>
      </c>
      <c r="F809" s="203"/>
    </row>
    <row r="810" spans="1:6" ht="19.5" customHeight="1">
      <c r="A810" s="133" t="s">
        <v>729</v>
      </c>
      <c r="B810" s="140">
        <v>0</v>
      </c>
      <c r="C810" s="140">
        <v>0</v>
      </c>
      <c r="D810" s="202">
        <v>0</v>
      </c>
      <c r="E810" s="202">
        <v>0</v>
      </c>
      <c r="F810" s="203"/>
    </row>
    <row r="811" spans="1:6" ht="19.5" customHeight="1">
      <c r="A811" s="130" t="s">
        <v>730</v>
      </c>
      <c r="B811" s="140">
        <v>0</v>
      </c>
      <c r="C811" s="140">
        <v>0</v>
      </c>
      <c r="D811" s="202">
        <v>0</v>
      </c>
      <c r="E811" s="202">
        <v>0</v>
      </c>
      <c r="F811" s="203"/>
    </row>
    <row r="812" spans="1:6" ht="19.5" customHeight="1">
      <c r="A812" s="133" t="s">
        <v>731</v>
      </c>
      <c r="B812" s="140">
        <v>0</v>
      </c>
      <c r="C812" s="140">
        <v>0</v>
      </c>
      <c r="D812" s="202">
        <v>0</v>
      </c>
      <c r="E812" s="202">
        <v>0</v>
      </c>
      <c r="F812" s="203"/>
    </row>
    <row r="813" spans="1:6" ht="19.5" customHeight="1">
      <c r="A813" s="133" t="s">
        <v>732</v>
      </c>
      <c r="B813" s="140">
        <v>0</v>
      </c>
      <c r="C813" s="140">
        <v>0</v>
      </c>
      <c r="D813" s="202">
        <v>0</v>
      </c>
      <c r="E813" s="202">
        <v>0</v>
      </c>
      <c r="F813" s="203"/>
    </row>
    <row r="814" spans="1:6" ht="19.5" customHeight="1">
      <c r="A814" s="133" t="s">
        <v>733</v>
      </c>
      <c r="B814" s="140">
        <v>0</v>
      </c>
      <c r="C814" s="140">
        <v>0</v>
      </c>
      <c r="D814" s="202">
        <v>0</v>
      </c>
      <c r="E814" s="202">
        <v>0</v>
      </c>
      <c r="F814" s="203"/>
    </row>
    <row r="815" spans="1:6" ht="19.5" customHeight="1">
      <c r="A815" s="133" t="s">
        <v>734</v>
      </c>
      <c r="B815" s="140">
        <v>0</v>
      </c>
      <c r="C815" s="140">
        <v>0</v>
      </c>
      <c r="D815" s="202">
        <v>0</v>
      </c>
      <c r="E815" s="202">
        <v>0</v>
      </c>
      <c r="F815" s="203"/>
    </row>
    <row r="816" spans="1:6" ht="19.5" customHeight="1">
      <c r="A816" s="133" t="s">
        <v>735</v>
      </c>
      <c r="B816" s="140">
        <v>0</v>
      </c>
      <c r="C816" s="140">
        <v>0</v>
      </c>
      <c r="D816" s="202">
        <v>0</v>
      </c>
      <c r="E816" s="202">
        <v>0</v>
      </c>
      <c r="F816" s="203"/>
    </row>
    <row r="817" spans="1:6" ht="19.5" customHeight="1">
      <c r="A817" s="130" t="s">
        <v>736</v>
      </c>
      <c r="B817" s="140">
        <v>0</v>
      </c>
      <c r="C817" s="140">
        <v>0</v>
      </c>
      <c r="D817" s="202">
        <v>0</v>
      </c>
      <c r="E817" s="202">
        <v>0</v>
      </c>
      <c r="F817" s="203"/>
    </row>
    <row r="818" spans="1:6" ht="19.5" customHeight="1">
      <c r="A818" s="133" t="s">
        <v>737</v>
      </c>
      <c r="B818" s="140">
        <v>0</v>
      </c>
      <c r="C818" s="140">
        <v>0</v>
      </c>
      <c r="D818" s="202">
        <v>0</v>
      </c>
      <c r="E818" s="202">
        <v>0</v>
      </c>
      <c r="F818" s="203"/>
    </row>
    <row r="819" spans="1:6" ht="19.5" customHeight="1">
      <c r="A819" s="133" t="s">
        <v>738</v>
      </c>
      <c r="B819" s="140">
        <v>0</v>
      </c>
      <c r="C819" s="140">
        <v>0</v>
      </c>
      <c r="D819" s="202">
        <v>0</v>
      </c>
      <c r="E819" s="202">
        <v>0</v>
      </c>
      <c r="F819" s="203"/>
    </row>
    <row r="820" spans="1:6" ht="19.5" customHeight="1">
      <c r="A820" s="133" t="s">
        <v>739</v>
      </c>
      <c r="B820" s="140">
        <v>0</v>
      </c>
      <c r="C820" s="140">
        <v>0</v>
      </c>
      <c r="D820" s="202">
        <v>0</v>
      </c>
      <c r="E820" s="202">
        <v>0</v>
      </c>
      <c r="F820" s="203"/>
    </row>
    <row r="821" spans="1:6" ht="19.5" customHeight="1">
      <c r="A821" s="133" t="s">
        <v>740</v>
      </c>
      <c r="B821" s="140">
        <v>0</v>
      </c>
      <c r="C821" s="140">
        <v>0</v>
      </c>
      <c r="D821" s="202">
        <v>0</v>
      </c>
      <c r="E821" s="202">
        <v>0</v>
      </c>
      <c r="F821" s="203"/>
    </row>
    <row r="822" spans="1:6" ht="19.5" customHeight="1">
      <c r="A822" s="133" t="s">
        <v>741</v>
      </c>
      <c r="B822" s="140">
        <v>0</v>
      </c>
      <c r="C822" s="140">
        <v>0</v>
      </c>
      <c r="D822" s="202">
        <v>0</v>
      </c>
      <c r="E822" s="202">
        <v>0</v>
      </c>
      <c r="F822" s="203"/>
    </row>
    <row r="823" spans="1:6" ht="19.5" customHeight="1">
      <c r="A823" s="130" t="s">
        <v>742</v>
      </c>
      <c r="B823" s="140">
        <v>0</v>
      </c>
      <c r="C823" s="140">
        <v>0</v>
      </c>
      <c r="D823" s="202">
        <v>0</v>
      </c>
      <c r="E823" s="202">
        <v>0</v>
      </c>
      <c r="F823" s="203"/>
    </row>
    <row r="824" spans="1:6" ht="19.5" customHeight="1">
      <c r="A824" s="133" t="s">
        <v>743</v>
      </c>
      <c r="B824" s="140">
        <v>0</v>
      </c>
      <c r="C824" s="140">
        <v>0</v>
      </c>
      <c r="D824" s="202">
        <v>0</v>
      </c>
      <c r="E824" s="202">
        <v>0</v>
      </c>
      <c r="F824" s="203"/>
    </row>
    <row r="825" spans="1:6" ht="19.5" customHeight="1">
      <c r="A825" s="133" t="s">
        <v>744</v>
      </c>
      <c r="B825" s="140">
        <v>0</v>
      </c>
      <c r="C825" s="140">
        <v>0</v>
      </c>
      <c r="D825" s="202">
        <v>0</v>
      </c>
      <c r="E825" s="202">
        <v>0</v>
      </c>
      <c r="F825" s="203"/>
    </row>
    <row r="826" spans="1:6" ht="19.5" customHeight="1">
      <c r="A826" s="130" t="s">
        <v>745</v>
      </c>
      <c r="B826" s="140">
        <v>0</v>
      </c>
      <c r="C826" s="140">
        <v>0</v>
      </c>
      <c r="D826" s="202">
        <v>0</v>
      </c>
      <c r="E826" s="202">
        <v>0</v>
      </c>
      <c r="F826" s="203"/>
    </row>
    <row r="827" spans="1:6" ht="19.5" customHeight="1">
      <c r="A827" s="133" t="s">
        <v>746</v>
      </c>
      <c r="B827" s="140">
        <v>0</v>
      </c>
      <c r="C827" s="140">
        <v>0</v>
      </c>
      <c r="D827" s="202">
        <v>0</v>
      </c>
      <c r="E827" s="202">
        <v>0</v>
      </c>
      <c r="F827" s="203"/>
    </row>
    <row r="828" spans="1:6" ht="19.5" customHeight="1">
      <c r="A828" s="133" t="s">
        <v>747</v>
      </c>
      <c r="B828" s="140">
        <v>0</v>
      </c>
      <c r="C828" s="140">
        <v>0</v>
      </c>
      <c r="D828" s="202">
        <v>0</v>
      </c>
      <c r="E828" s="202">
        <v>0</v>
      </c>
      <c r="F828" s="203"/>
    </row>
    <row r="829" spans="1:6" ht="19.5" customHeight="1">
      <c r="A829" s="130" t="s">
        <v>748</v>
      </c>
      <c r="B829" s="140">
        <v>0</v>
      </c>
      <c r="C829" s="140">
        <v>0</v>
      </c>
      <c r="D829" s="202">
        <v>0</v>
      </c>
      <c r="E829" s="202">
        <v>0</v>
      </c>
      <c r="F829" s="203"/>
    </row>
    <row r="830" spans="1:6" ht="19.5" customHeight="1">
      <c r="A830" s="133" t="s">
        <v>749</v>
      </c>
      <c r="B830" s="140">
        <v>0</v>
      </c>
      <c r="C830" s="140">
        <v>0</v>
      </c>
      <c r="D830" s="202">
        <v>0</v>
      </c>
      <c r="E830" s="202">
        <v>0</v>
      </c>
      <c r="F830" s="203"/>
    </row>
    <row r="831" spans="1:6" ht="19.5" customHeight="1">
      <c r="A831" s="130" t="s">
        <v>750</v>
      </c>
      <c r="B831" s="140">
        <v>150</v>
      </c>
      <c r="C831" s="140">
        <v>0</v>
      </c>
      <c r="D831" s="202">
        <v>0</v>
      </c>
      <c r="E831" s="202">
        <v>36</v>
      </c>
      <c r="F831" s="203">
        <f>(B831-E831)/B831*100</f>
        <v>76</v>
      </c>
    </row>
    <row r="832" spans="1:6" ht="19.5" customHeight="1">
      <c r="A832" s="133" t="s">
        <v>751</v>
      </c>
      <c r="B832" s="140">
        <v>150</v>
      </c>
      <c r="C832" s="140">
        <v>0</v>
      </c>
      <c r="D832" s="202">
        <v>0</v>
      </c>
      <c r="E832" s="202">
        <v>36</v>
      </c>
      <c r="F832" s="203">
        <f>(B832-E832)/B832*100</f>
        <v>76</v>
      </c>
    </row>
    <row r="833" spans="1:6" ht="19.5" customHeight="1">
      <c r="A833" s="130" t="s">
        <v>752</v>
      </c>
      <c r="B833" s="140">
        <v>80</v>
      </c>
      <c r="C833" s="140">
        <v>0</v>
      </c>
      <c r="D833" s="202">
        <v>0</v>
      </c>
      <c r="E833" s="202">
        <v>104</v>
      </c>
      <c r="F833" s="203">
        <f>(B833-E833)/B833*100</f>
        <v>-30</v>
      </c>
    </row>
    <row r="834" spans="1:6" ht="19.5" customHeight="1">
      <c r="A834" s="133" t="s">
        <v>753</v>
      </c>
      <c r="B834" s="140">
        <v>0</v>
      </c>
      <c r="C834" s="140">
        <v>0</v>
      </c>
      <c r="D834" s="202">
        <v>0</v>
      </c>
      <c r="E834" s="202">
        <v>0</v>
      </c>
      <c r="F834" s="203"/>
    </row>
    <row r="835" spans="1:6" ht="19.5" customHeight="1">
      <c r="A835" s="133" t="s">
        <v>754</v>
      </c>
      <c r="B835" s="140">
        <v>0</v>
      </c>
      <c r="C835" s="140">
        <v>0</v>
      </c>
      <c r="D835" s="202">
        <v>0</v>
      </c>
      <c r="E835" s="202">
        <v>0</v>
      </c>
      <c r="F835" s="203"/>
    </row>
    <row r="836" spans="1:6" ht="19.5" customHeight="1">
      <c r="A836" s="133" t="s">
        <v>755</v>
      </c>
      <c r="B836" s="140">
        <v>0</v>
      </c>
      <c r="C836" s="140">
        <v>0</v>
      </c>
      <c r="D836" s="202">
        <v>0</v>
      </c>
      <c r="E836" s="202">
        <v>0</v>
      </c>
      <c r="F836" s="203"/>
    </row>
    <row r="837" spans="1:6" ht="19.5" customHeight="1">
      <c r="A837" s="133" t="s">
        <v>756</v>
      </c>
      <c r="B837" s="140">
        <v>0</v>
      </c>
      <c r="C837" s="140">
        <v>0</v>
      </c>
      <c r="D837" s="202">
        <v>0</v>
      </c>
      <c r="E837" s="202">
        <v>0</v>
      </c>
      <c r="F837" s="203"/>
    </row>
    <row r="838" spans="1:6" ht="19.5" customHeight="1">
      <c r="A838" s="133" t="s">
        <v>757</v>
      </c>
      <c r="B838" s="140">
        <v>80</v>
      </c>
      <c r="C838" s="140">
        <v>0</v>
      </c>
      <c r="D838" s="202">
        <v>0</v>
      </c>
      <c r="E838" s="202">
        <v>104</v>
      </c>
      <c r="F838" s="203">
        <f>(B838-E838)/B838*100</f>
        <v>-30</v>
      </c>
    </row>
    <row r="839" spans="1:6" ht="19.5" customHeight="1">
      <c r="A839" s="130" t="s">
        <v>758</v>
      </c>
      <c r="B839" s="140">
        <v>0</v>
      </c>
      <c r="C839" s="140">
        <v>0</v>
      </c>
      <c r="D839" s="202">
        <v>0</v>
      </c>
      <c r="E839" s="202">
        <v>0</v>
      </c>
      <c r="F839" s="203"/>
    </row>
    <row r="840" spans="1:6" ht="19.5" customHeight="1">
      <c r="A840" s="133" t="s">
        <v>759</v>
      </c>
      <c r="B840" s="140">
        <v>0</v>
      </c>
      <c r="C840" s="140">
        <v>0</v>
      </c>
      <c r="D840" s="202">
        <v>0</v>
      </c>
      <c r="E840" s="202">
        <v>0</v>
      </c>
      <c r="F840" s="203"/>
    </row>
    <row r="841" spans="1:6" ht="19.5" customHeight="1">
      <c r="A841" s="130" t="s">
        <v>760</v>
      </c>
      <c r="B841" s="140">
        <v>0</v>
      </c>
      <c r="C841" s="140">
        <v>0</v>
      </c>
      <c r="D841" s="202">
        <v>0</v>
      </c>
      <c r="E841" s="202">
        <v>0</v>
      </c>
      <c r="F841" s="203"/>
    </row>
    <row r="842" spans="1:6" ht="19.5" customHeight="1">
      <c r="A842" s="133" t="s">
        <v>761</v>
      </c>
      <c r="B842" s="140">
        <v>0</v>
      </c>
      <c r="C842" s="140">
        <v>0</v>
      </c>
      <c r="D842" s="202">
        <v>0</v>
      </c>
      <c r="E842" s="202">
        <v>0</v>
      </c>
      <c r="F842" s="203"/>
    </row>
    <row r="843" spans="1:6" ht="19.5" customHeight="1">
      <c r="A843" s="130" t="s">
        <v>762</v>
      </c>
      <c r="B843" s="140">
        <v>0</v>
      </c>
      <c r="C843" s="140">
        <v>0</v>
      </c>
      <c r="D843" s="202">
        <v>0</v>
      </c>
      <c r="E843" s="202">
        <v>0</v>
      </c>
      <c r="F843" s="203"/>
    </row>
    <row r="844" spans="1:6" ht="19.5" customHeight="1">
      <c r="A844" s="133" t="s">
        <v>122</v>
      </c>
      <c r="B844" s="140">
        <v>0</v>
      </c>
      <c r="C844" s="140">
        <v>0</v>
      </c>
      <c r="D844" s="202">
        <v>0</v>
      </c>
      <c r="E844" s="202">
        <v>0</v>
      </c>
      <c r="F844" s="203"/>
    </row>
    <row r="845" spans="1:6" ht="19.5" customHeight="1">
      <c r="A845" s="133" t="s">
        <v>123</v>
      </c>
      <c r="B845" s="140">
        <v>0</v>
      </c>
      <c r="C845" s="140">
        <v>0</v>
      </c>
      <c r="D845" s="202">
        <v>0</v>
      </c>
      <c r="E845" s="202">
        <v>0</v>
      </c>
      <c r="F845" s="203"/>
    </row>
    <row r="846" spans="1:6" ht="19.5" customHeight="1">
      <c r="A846" s="133" t="s">
        <v>124</v>
      </c>
      <c r="B846" s="140">
        <v>0</v>
      </c>
      <c r="C846" s="140">
        <v>0</v>
      </c>
      <c r="D846" s="202">
        <v>0</v>
      </c>
      <c r="E846" s="202">
        <v>0</v>
      </c>
      <c r="F846" s="203"/>
    </row>
    <row r="847" spans="1:6" ht="19.5" customHeight="1">
      <c r="A847" s="133" t="s">
        <v>763</v>
      </c>
      <c r="B847" s="140">
        <v>0</v>
      </c>
      <c r="C847" s="140">
        <v>0</v>
      </c>
      <c r="D847" s="202">
        <v>0</v>
      </c>
      <c r="E847" s="202">
        <v>0</v>
      </c>
      <c r="F847" s="203"/>
    </row>
    <row r="848" spans="1:6" ht="19.5" customHeight="1">
      <c r="A848" s="133" t="s">
        <v>764</v>
      </c>
      <c r="B848" s="140">
        <v>0</v>
      </c>
      <c r="C848" s="140">
        <v>0</v>
      </c>
      <c r="D848" s="202">
        <v>0</v>
      </c>
      <c r="E848" s="202">
        <v>0</v>
      </c>
      <c r="F848" s="203"/>
    </row>
    <row r="849" spans="1:6" ht="19.5" customHeight="1">
      <c r="A849" s="133" t="s">
        <v>765</v>
      </c>
      <c r="B849" s="140">
        <v>0</v>
      </c>
      <c r="C849" s="140">
        <v>0</v>
      </c>
      <c r="D849" s="202">
        <v>0</v>
      </c>
      <c r="E849" s="202">
        <v>0</v>
      </c>
      <c r="F849" s="203"/>
    </row>
    <row r="850" spans="1:6" ht="19.5" customHeight="1">
      <c r="A850" s="133" t="s">
        <v>766</v>
      </c>
      <c r="B850" s="140">
        <v>0</v>
      </c>
      <c r="C850" s="140">
        <v>0</v>
      </c>
      <c r="D850" s="202">
        <v>0</v>
      </c>
      <c r="E850" s="202">
        <v>0</v>
      </c>
      <c r="F850" s="203"/>
    </row>
    <row r="851" spans="1:6" ht="19.5" customHeight="1">
      <c r="A851" s="133" t="s">
        <v>767</v>
      </c>
      <c r="B851" s="140">
        <v>0</v>
      </c>
      <c r="C851" s="140">
        <v>0</v>
      </c>
      <c r="D851" s="202">
        <v>0</v>
      </c>
      <c r="E851" s="202">
        <v>0</v>
      </c>
      <c r="F851" s="203"/>
    </row>
    <row r="852" spans="1:6" ht="19.5" customHeight="1">
      <c r="A852" s="133" t="s">
        <v>768</v>
      </c>
      <c r="B852" s="140">
        <v>0</v>
      </c>
      <c r="C852" s="140">
        <v>0</v>
      </c>
      <c r="D852" s="202">
        <v>0</v>
      </c>
      <c r="E852" s="202">
        <v>0</v>
      </c>
      <c r="F852" s="203"/>
    </row>
    <row r="853" spans="1:6" ht="19.5" customHeight="1">
      <c r="A853" s="133" t="s">
        <v>769</v>
      </c>
      <c r="B853" s="140">
        <v>0</v>
      </c>
      <c r="C853" s="140">
        <v>0</v>
      </c>
      <c r="D853" s="202">
        <v>0</v>
      </c>
      <c r="E853" s="202">
        <v>0</v>
      </c>
      <c r="F853" s="203"/>
    </row>
    <row r="854" spans="1:6" ht="19.5" customHeight="1">
      <c r="A854" s="133" t="s">
        <v>165</v>
      </c>
      <c r="B854" s="140">
        <v>0</v>
      </c>
      <c r="C854" s="140">
        <v>0</v>
      </c>
      <c r="D854" s="202">
        <v>0</v>
      </c>
      <c r="E854" s="202">
        <v>0</v>
      </c>
      <c r="F854" s="203"/>
    </row>
    <row r="855" spans="1:6" ht="19.5" customHeight="1">
      <c r="A855" s="133" t="s">
        <v>770</v>
      </c>
      <c r="B855" s="140">
        <v>0</v>
      </c>
      <c r="C855" s="140">
        <v>0</v>
      </c>
      <c r="D855" s="202">
        <v>0</v>
      </c>
      <c r="E855" s="202">
        <v>0</v>
      </c>
      <c r="F855" s="203"/>
    </row>
    <row r="856" spans="1:6" ht="19.5" customHeight="1">
      <c r="A856" s="133" t="s">
        <v>131</v>
      </c>
      <c r="B856" s="140">
        <v>0</v>
      </c>
      <c r="C856" s="140">
        <v>0</v>
      </c>
      <c r="D856" s="202">
        <v>0</v>
      </c>
      <c r="E856" s="202">
        <v>0</v>
      </c>
      <c r="F856" s="203"/>
    </row>
    <row r="857" spans="1:6" ht="19.5" customHeight="1">
      <c r="A857" s="133" t="s">
        <v>771</v>
      </c>
      <c r="B857" s="140">
        <v>0</v>
      </c>
      <c r="C857" s="140">
        <v>0</v>
      </c>
      <c r="D857" s="202">
        <v>0</v>
      </c>
      <c r="E857" s="202">
        <v>0</v>
      </c>
      <c r="F857" s="203"/>
    </row>
    <row r="858" spans="1:6" ht="19.5" customHeight="1">
      <c r="A858" s="130" t="s">
        <v>772</v>
      </c>
      <c r="B858" s="140">
        <v>447</v>
      </c>
      <c r="C858" s="140">
        <v>0</v>
      </c>
      <c r="D858" s="202">
        <v>0</v>
      </c>
      <c r="E858" s="202">
        <v>50</v>
      </c>
      <c r="F858" s="203">
        <f>(B858-E858)/B858*100</f>
        <v>88.81431767337807</v>
      </c>
    </row>
    <row r="859" spans="1:6" ht="19.5" customHeight="1">
      <c r="A859" s="133" t="s">
        <v>773</v>
      </c>
      <c r="B859" s="140">
        <v>447</v>
      </c>
      <c r="C859" s="140">
        <v>0</v>
      </c>
      <c r="D859" s="202">
        <v>0</v>
      </c>
      <c r="E859" s="202">
        <v>50</v>
      </c>
      <c r="F859" s="203">
        <f>(B859-E859)/B859*100</f>
        <v>88.81431767337807</v>
      </c>
    </row>
    <row r="860" spans="1:6" ht="19.5" customHeight="1">
      <c r="A860" s="130" t="s">
        <v>774</v>
      </c>
      <c r="B860" s="140">
        <v>24446.82</v>
      </c>
      <c r="C860" s="140">
        <v>14253</v>
      </c>
      <c r="D860" s="202">
        <v>14253</v>
      </c>
      <c r="E860" s="202">
        <v>34934.509999999995</v>
      </c>
      <c r="F860" s="203">
        <f>(B860-E860)/B860*100</f>
        <v>-42.900017261958794</v>
      </c>
    </row>
    <row r="861" spans="1:6" ht="19.5" customHeight="1">
      <c r="A861" s="130" t="s">
        <v>775</v>
      </c>
      <c r="B861" s="140">
        <v>7242.34</v>
      </c>
      <c r="C861" s="140">
        <v>5741</v>
      </c>
      <c r="D861" s="202">
        <v>5741</v>
      </c>
      <c r="E861" s="202">
        <v>11305.16</v>
      </c>
      <c r="F861" s="203">
        <f>(B861-E861)/B861*100</f>
        <v>-56.09816716696536</v>
      </c>
    </row>
    <row r="862" spans="1:6" ht="19.5" customHeight="1">
      <c r="A862" s="133" t="s">
        <v>122</v>
      </c>
      <c r="B862" s="140">
        <v>224.24</v>
      </c>
      <c r="C862" s="140">
        <v>318</v>
      </c>
      <c r="D862" s="202">
        <v>318</v>
      </c>
      <c r="E862" s="202">
        <v>264.1300000000001</v>
      </c>
      <c r="F862" s="203">
        <f>(B862-E862)/B862*100</f>
        <v>-17.78897609703893</v>
      </c>
    </row>
    <row r="863" spans="1:6" ht="19.5" customHeight="1">
      <c r="A863" s="133" t="s">
        <v>123</v>
      </c>
      <c r="B863" s="140">
        <v>0</v>
      </c>
      <c r="C863" s="140">
        <v>0</v>
      </c>
      <c r="D863" s="202">
        <v>0</v>
      </c>
      <c r="E863" s="202">
        <v>0</v>
      </c>
      <c r="F863" s="203"/>
    </row>
    <row r="864" spans="1:6" ht="19.5" customHeight="1">
      <c r="A864" s="133" t="s">
        <v>124</v>
      </c>
      <c r="B864" s="140">
        <v>0</v>
      </c>
      <c r="C864" s="140">
        <v>0</v>
      </c>
      <c r="D864" s="202">
        <v>0</v>
      </c>
      <c r="E864" s="202">
        <v>0</v>
      </c>
      <c r="F864" s="203"/>
    </row>
    <row r="865" spans="1:6" ht="19.5" customHeight="1">
      <c r="A865" s="133" t="s">
        <v>776</v>
      </c>
      <c r="B865" s="140">
        <v>1165</v>
      </c>
      <c r="C865" s="140">
        <v>1805</v>
      </c>
      <c r="D865" s="202">
        <v>1805</v>
      </c>
      <c r="E865" s="202">
        <v>1827</v>
      </c>
      <c r="F865" s="203">
        <f>(B865-E865)/B865*100</f>
        <v>-56.82403433476395</v>
      </c>
    </row>
    <row r="866" spans="1:6" ht="19.5" customHeight="1">
      <c r="A866" s="133" t="s">
        <v>777</v>
      </c>
      <c r="B866" s="140">
        <v>31</v>
      </c>
      <c r="C866" s="140">
        <v>0</v>
      </c>
      <c r="D866" s="202">
        <v>0</v>
      </c>
      <c r="E866" s="202">
        <v>28</v>
      </c>
      <c r="F866" s="203">
        <f>(B866-E866)/B866*100</f>
        <v>9.67741935483871</v>
      </c>
    </row>
    <row r="867" spans="1:6" ht="19.5" customHeight="1">
      <c r="A867" s="133" t="s">
        <v>778</v>
      </c>
      <c r="B867" s="140">
        <v>0</v>
      </c>
      <c r="C867" s="140">
        <v>0</v>
      </c>
      <c r="D867" s="202">
        <v>0</v>
      </c>
      <c r="E867" s="202">
        <v>0</v>
      </c>
      <c r="F867" s="203"/>
    </row>
    <row r="868" spans="1:6" ht="19.5" customHeight="1">
      <c r="A868" s="133" t="s">
        <v>779</v>
      </c>
      <c r="B868" s="140">
        <v>0</v>
      </c>
      <c r="C868" s="140">
        <v>0</v>
      </c>
      <c r="D868" s="202">
        <v>0</v>
      </c>
      <c r="E868" s="202">
        <v>0</v>
      </c>
      <c r="F868" s="203"/>
    </row>
    <row r="869" spans="1:6" ht="19.5" customHeight="1">
      <c r="A869" s="133" t="s">
        <v>780</v>
      </c>
      <c r="B869" s="140">
        <v>0</v>
      </c>
      <c r="C869" s="140">
        <v>0</v>
      </c>
      <c r="D869" s="202">
        <v>0</v>
      </c>
      <c r="E869" s="202">
        <v>0</v>
      </c>
      <c r="F869" s="203"/>
    </row>
    <row r="870" spans="1:6" ht="19.5" customHeight="1">
      <c r="A870" s="133" t="s">
        <v>781</v>
      </c>
      <c r="B870" s="140">
        <v>0</v>
      </c>
      <c r="C870" s="140">
        <v>0</v>
      </c>
      <c r="D870" s="202">
        <v>0</v>
      </c>
      <c r="E870" s="202">
        <v>0</v>
      </c>
      <c r="F870" s="203"/>
    </row>
    <row r="871" spans="1:6" ht="19.5" customHeight="1">
      <c r="A871" s="133" t="s">
        <v>782</v>
      </c>
      <c r="B871" s="140">
        <v>0</v>
      </c>
      <c r="C871" s="140">
        <v>0</v>
      </c>
      <c r="D871" s="202">
        <v>0</v>
      </c>
      <c r="E871" s="202">
        <v>0</v>
      </c>
      <c r="F871" s="203"/>
    </row>
    <row r="872" spans="1:6" ht="19.5" customHeight="1">
      <c r="A872" s="133" t="s">
        <v>783</v>
      </c>
      <c r="B872" s="140">
        <v>5822.1</v>
      </c>
      <c r="C872" s="140">
        <v>3618</v>
      </c>
      <c r="D872" s="202">
        <v>3618</v>
      </c>
      <c r="E872" s="202">
        <v>9186.03</v>
      </c>
      <c r="F872" s="203">
        <f>(B872-E872)/B872*100</f>
        <v>-57.77863657443191</v>
      </c>
    </row>
    <row r="873" spans="1:6" ht="19.5" customHeight="1">
      <c r="A873" s="130" t="s">
        <v>784</v>
      </c>
      <c r="B873" s="140">
        <v>0</v>
      </c>
      <c r="C873" s="140">
        <v>0</v>
      </c>
      <c r="D873" s="202">
        <v>0</v>
      </c>
      <c r="E873" s="202">
        <v>0</v>
      </c>
      <c r="F873" s="203"/>
    </row>
    <row r="874" spans="1:6" ht="19.5" customHeight="1">
      <c r="A874" s="133" t="s">
        <v>785</v>
      </c>
      <c r="B874" s="140">
        <v>0</v>
      </c>
      <c r="C874" s="140">
        <v>0</v>
      </c>
      <c r="D874" s="202">
        <v>0</v>
      </c>
      <c r="E874" s="202">
        <v>0</v>
      </c>
      <c r="F874" s="203"/>
    </row>
    <row r="875" spans="1:6" ht="19.5" customHeight="1">
      <c r="A875" s="130" t="s">
        <v>786</v>
      </c>
      <c r="B875" s="140">
        <v>6428.64</v>
      </c>
      <c r="C875" s="140">
        <v>0</v>
      </c>
      <c r="D875" s="202">
        <v>0</v>
      </c>
      <c r="E875" s="202">
        <v>1500</v>
      </c>
      <c r="F875" s="203">
        <f>(B875-E875)/B875*100</f>
        <v>76.66691555290078</v>
      </c>
    </row>
    <row r="876" spans="1:6" ht="19.5" customHeight="1">
      <c r="A876" s="133" t="s">
        <v>787</v>
      </c>
      <c r="B876" s="140">
        <v>0</v>
      </c>
      <c r="C876" s="140">
        <v>0</v>
      </c>
      <c r="D876" s="202">
        <v>0</v>
      </c>
      <c r="E876" s="202">
        <v>0</v>
      </c>
      <c r="F876" s="203"/>
    </row>
    <row r="877" spans="1:6" ht="19.5" customHeight="1">
      <c r="A877" s="133" t="s">
        <v>788</v>
      </c>
      <c r="B877" s="140">
        <v>6428.64</v>
      </c>
      <c r="C877" s="140">
        <v>0</v>
      </c>
      <c r="D877" s="202">
        <v>0</v>
      </c>
      <c r="E877" s="202">
        <v>1500</v>
      </c>
      <c r="F877" s="203">
        <f>(B877-E877)/B877*100</f>
        <v>76.66691555290078</v>
      </c>
    </row>
    <row r="878" spans="1:6" ht="19.5" customHeight="1">
      <c r="A878" s="130" t="s">
        <v>789</v>
      </c>
      <c r="B878" s="140">
        <v>8471.91</v>
      </c>
      <c r="C878" s="140">
        <v>8400</v>
      </c>
      <c r="D878" s="202">
        <v>8400</v>
      </c>
      <c r="E878" s="202">
        <v>8642.96</v>
      </c>
      <c r="F878" s="203">
        <f>(B878-E878)/B878*100</f>
        <v>-2.0190252257165064</v>
      </c>
    </row>
    <row r="879" spans="1:6" ht="19.5" customHeight="1">
      <c r="A879" s="133" t="s">
        <v>790</v>
      </c>
      <c r="B879" s="140">
        <v>8471.91</v>
      </c>
      <c r="C879" s="140">
        <v>0</v>
      </c>
      <c r="D879" s="202">
        <v>0</v>
      </c>
      <c r="E879" s="202">
        <v>8642.96</v>
      </c>
      <c r="F879" s="203">
        <f>(B879-E879)/B879*100</f>
        <v>-2.0190252257165064</v>
      </c>
    </row>
    <row r="880" spans="1:6" ht="19.5" customHeight="1">
      <c r="A880" s="130" t="s">
        <v>791</v>
      </c>
      <c r="B880" s="140">
        <v>0</v>
      </c>
      <c r="C880" s="140">
        <v>0</v>
      </c>
      <c r="D880" s="202">
        <v>0</v>
      </c>
      <c r="E880" s="202">
        <v>0</v>
      </c>
      <c r="F880" s="203"/>
    </row>
    <row r="881" spans="1:6" ht="19.5" customHeight="1">
      <c r="A881" s="133" t="s">
        <v>792</v>
      </c>
      <c r="B881" s="140">
        <v>0</v>
      </c>
      <c r="C881" s="140">
        <v>0</v>
      </c>
      <c r="D881" s="202">
        <v>0</v>
      </c>
      <c r="E881" s="202">
        <v>0</v>
      </c>
      <c r="F881" s="203"/>
    </row>
    <row r="882" spans="1:6" ht="19.5" customHeight="1">
      <c r="A882" s="130" t="s">
        <v>793</v>
      </c>
      <c r="B882" s="140">
        <v>2304.15</v>
      </c>
      <c r="C882" s="140">
        <v>112</v>
      </c>
      <c r="D882" s="202">
        <v>112</v>
      </c>
      <c r="E882" s="202">
        <v>13486.39</v>
      </c>
      <c r="F882" s="203">
        <f>(B882-E882)/B882*100</f>
        <v>-485.30868216044956</v>
      </c>
    </row>
    <row r="883" spans="1:6" ht="19.5" customHeight="1">
      <c r="A883" s="133" t="s">
        <v>794</v>
      </c>
      <c r="B883" s="140">
        <v>2304.15</v>
      </c>
      <c r="C883" s="140">
        <v>0</v>
      </c>
      <c r="D883" s="202">
        <v>0</v>
      </c>
      <c r="E883" s="202">
        <v>13486.39</v>
      </c>
      <c r="F883" s="203">
        <f>(B883-E883)/B883*100</f>
        <v>-485.30868216044956</v>
      </c>
    </row>
    <row r="884" spans="1:6" ht="19.5" customHeight="1">
      <c r="A884" s="130" t="s">
        <v>795</v>
      </c>
      <c r="B884" s="140">
        <v>3874.8500000000004</v>
      </c>
      <c r="C884" s="140">
        <v>2387</v>
      </c>
      <c r="D884" s="202">
        <v>2387</v>
      </c>
      <c r="E884" s="202">
        <v>13538.63</v>
      </c>
      <c r="F884" s="203">
        <f>(B884-E884)/B884*100</f>
        <v>-249.39752506548635</v>
      </c>
    </row>
    <row r="885" spans="1:6" ht="19.5" customHeight="1">
      <c r="A885" s="130" t="s">
        <v>796</v>
      </c>
      <c r="B885" s="140">
        <v>2507.11</v>
      </c>
      <c r="C885" s="140">
        <v>2271</v>
      </c>
      <c r="D885" s="202">
        <v>2271</v>
      </c>
      <c r="E885" s="202">
        <v>2082.8</v>
      </c>
      <c r="F885" s="203">
        <f>(B885-E885)/B885*100</f>
        <v>16.924267383561148</v>
      </c>
    </row>
    <row r="886" spans="1:6" ht="19.5" customHeight="1">
      <c r="A886" s="133" t="s">
        <v>122</v>
      </c>
      <c r="B886" s="140">
        <v>120.51</v>
      </c>
      <c r="C886" s="140">
        <v>1446</v>
      </c>
      <c r="D886" s="202">
        <v>1446</v>
      </c>
      <c r="E886" s="202">
        <v>163.08000000000004</v>
      </c>
      <c r="F886" s="203">
        <f>(B886-E886)/B886*100</f>
        <v>-35.324869305451855</v>
      </c>
    </row>
    <row r="887" spans="1:6" ht="19.5" customHeight="1">
      <c r="A887" s="133" t="s">
        <v>123</v>
      </c>
      <c r="B887" s="140">
        <v>0</v>
      </c>
      <c r="C887" s="140">
        <v>0</v>
      </c>
      <c r="D887" s="202">
        <v>0</v>
      </c>
      <c r="E887" s="202">
        <v>0</v>
      </c>
      <c r="F887" s="203"/>
    </row>
    <row r="888" spans="1:6" ht="19.5" customHeight="1">
      <c r="A888" s="133" t="s">
        <v>124</v>
      </c>
      <c r="B888" s="140">
        <v>0</v>
      </c>
      <c r="C888" s="140">
        <v>0</v>
      </c>
      <c r="D888" s="202">
        <v>0</v>
      </c>
      <c r="E888" s="202">
        <v>0</v>
      </c>
      <c r="F888" s="203"/>
    </row>
    <row r="889" spans="1:6" ht="19.5" customHeight="1">
      <c r="A889" s="133" t="s">
        <v>131</v>
      </c>
      <c r="B889" s="140">
        <v>556</v>
      </c>
      <c r="C889" s="140">
        <v>548</v>
      </c>
      <c r="D889" s="202">
        <v>548</v>
      </c>
      <c r="E889" s="202">
        <v>548</v>
      </c>
      <c r="F889" s="203">
        <f>(B889-E889)/B889*100</f>
        <v>1.4388489208633095</v>
      </c>
    </row>
    <row r="890" spans="1:6" ht="19.5" customHeight="1">
      <c r="A890" s="133" t="s">
        <v>797</v>
      </c>
      <c r="B890" s="140">
        <v>0</v>
      </c>
      <c r="C890" s="140">
        <v>0</v>
      </c>
      <c r="D890" s="202">
        <v>0</v>
      </c>
      <c r="E890" s="202">
        <v>0</v>
      </c>
      <c r="F890" s="203"/>
    </row>
    <row r="891" spans="1:6" ht="19.5" customHeight="1">
      <c r="A891" s="133" t="s">
        <v>798</v>
      </c>
      <c r="B891" s="140">
        <v>140</v>
      </c>
      <c r="C891" s="140">
        <v>0</v>
      </c>
      <c r="D891" s="202">
        <v>0</v>
      </c>
      <c r="E891" s="202">
        <v>15</v>
      </c>
      <c r="F891" s="203">
        <f>(B891-E891)/B891*100</f>
        <v>89.28571428571429</v>
      </c>
    </row>
    <row r="892" spans="1:6" ht="19.5" customHeight="1">
      <c r="A892" s="133" t="s">
        <v>799</v>
      </c>
      <c r="B892" s="140">
        <v>67</v>
      </c>
      <c r="C892" s="140">
        <v>0</v>
      </c>
      <c r="D892" s="202">
        <v>0</v>
      </c>
      <c r="E892" s="202">
        <v>12</v>
      </c>
      <c r="F892" s="203">
        <f>(B892-E892)/B892*100</f>
        <v>82.08955223880598</v>
      </c>
    </row>
    <row r="893" spans="1:6" ht="19.5" customHeight="1">
      <c r="A893" s="133" t="s">
        <v>800</v>
      </c>
      <c r="B893" s="140">
        <v>52</v>
      </c>
      <c r="C893" s="140">
        <v>0</v>
      </c>
      <c r="D893" s="202">
        <v>0</v>
      </c>
      <c r="E893" s="202">
        <v>23</v>
      </c>
      <c r="F893" s="203">
        <f>(B893-E893)/B893*100</f>
        <v>55.769230769230774</v>
      </c>
    </row>
    <row r="894" spans="1:6" ht="19.5" customHeight="1">
      <c r="A894" s="133" t="s">
        <v>801</v>
      </c>
      <c r="B894" s="140">
        <v>0</v>
      </c>
      <c r="C894" s="140">
        <v>0</v>
      </c>
      <c r="D894" s="202">
        <v>0</v>
      </c>
      <c r="E894" s="202">
        <v>0</v>
      </c>
      <c r="F894" s="203"/>
    </row>
    <row r="895" spans="1:6" ht="19.5" customHeight="1">
      <c r="A895" s="133" t="s">
        <v>802</v>
      </c>
      <c r="B895" s="140">
        <v>0</v>
      </c>
      <c r="C895" s="140">
        <v>0</v>
      </c>
      <c r="D895" s="202">
        <v>0</v>
      </c>
      <c r="E895" s="202">
        <v>4</v>
      </c>
      <c r="F895" s="203"/>
    </row>
    <row r="896" spans="1:6" ht="19.5" customHeight="1">
      <c r="A896" s="133" t="s">
        <v>803</v>
      </c>
      <c r="B896" s="140">
        <v>0</v>
      </c>
      <c r="C896" s="140">
        <v>0</v>
      </c>
      <c r="D896" s="202">
        <v>0</v>
      </c>
      <c r="E896" s="202">
        <v>0</v>
      </c>
      <c r="F896" s="203"/>
    </row>
    <row r="897" spans="1:6" ht="19.5" customHeight="1">
      <c r="A897" s="133" t="s">
        <v>804</v>
      </c>
      <c r="B897" s="140">
        <v>0</v>
      </c>
      <c r="C897" s="140">
        <v>0</v>
      </c>
      <c r="D897" s="202">
        <v>0</v>
      </c>
      <c r="E897" s="202">
        <v>0</v>
      </c>
      <c r="F897" s="203"/>
    </row>
    <row r="898" spans="1:6" ht="19.5" customHeight="1">
      <c r="A898" s="133" t="s">
        <v>805</v>
      </c>
      <c r="B898" s="140">
        <v>10</v>
      </c>
      <c r="C898" s="140">
        <v>0</v>
      </c>
      <c r="D898" s="202">
        <v>0</v>
      </c>
      <c r="E898" s="202">
        <v>5.4</v>
      </c>
      <c r="F898" s="203">
        <f>(B898-E898)/B898*100</f>
        <v>46</v>
      </c>
    </row>
    <row r="899" spans="1:6" ht="19.5" customHeight="1">
      <c r="A899" s="133" t="s">
        <v>806</v>
      </c>
      <c r="B899" s="140">
        <v>0</v>
      </c>
      <c r="C899" s="140">
        <v>0</v>
      </c>
      <c r="D899" s="202">
        <v>0</v>
      </c>
      <c r="E899" s="202">
        <v>0</v>
      </c>
      <c r="F899" s="203"/>
    </row>
    <row r="900" spans="1:6" ht="19.5" customHeight="1">
      <c r="A900" s="133" t="s">
        <v>807</v>
      </c>
      <c r="B900" s="140">
        <v>0</v>
      </c>
      <c r="C900" s="140">
        <v>0</v>
      </c>
      <c r="D900" s="202">
        <v>0</v>
      </c>
      <c r="E900" s="202">
        <v>0</v>
      </c>
      <c r="F900" s="203"/>
    </row>
    <row r="901" spans="1:6" ht="19.5" customHeight="1">
      <c r="A901" s="133" t="s">
        <v>808</v>
      </c>
      <c r="B901" s="140">
        <v>0</v>
      </c>
      <c r="C901" s="140">
        <v>0</v>
      </c>
      <c r="D901" s="202">
        <v>0</v>
      </c>
      <c r="E901" s="202">
        <v>0.31999999999999995</v>
      </c>
      <c r="F901" s="203"/>
    </row>
    <row r="902" spans="1:6" ht="19.5" customHeight="1">
      <c r="A902" s="133" t="s">
        <v>809</v>
      </c>
      <c r="B902" s="140">
        <v>82</v>
      </c>
      <c r="C902" s="140">
        <v>0</v>
      </c>
      <c r="D902" s="202">
        <v>0</v>
      </c>
      <c r="E902" s="202">
        <v>11</v>
      </c>
      <c r="F902" s="203">
        <f>(B902-E902)/B902*100</f>
        <v>86.58536585365853</v>
      </c>
    </row>
    <row r="903" spans="1:6" ht="19.5" customHeight="1">
      <c r="A903" s="133" t="s">
        <v>810</v>
      </c>
      <c r="B903" s="140">
        <v>0</v>
      </c>
      <c r="C903" s="140">
        <v>0</v>
      </c>
      <c r="D903" s="202">
        <v>0</v>
      </c>
      <c r="E903" s="202">
        <v>16</v>
      </c>
      <c r="F903" s="203"/>
    </row>
    <row r="904" spans="1:6" ht="19.5" customHeight="1">
      <c r="A904" s="133" t="s">
        <v>811</v>
      </c>
      <c r="B904" s="140">
        <v>702</v>
      </c>
      <c r="C904" s="140">
        <v>0</v>
      </c>
      <c r="D904" s="202">
        <v>0</v>
      </c>
      <c r="E904" s="202">
        <v>611</v>
      </c>
      <c r="F904" s="203">
        <f>(B904-E904)/B904*100</f>
        <v>12.962962962962962</v>
      </c>
    </row>
    <row r="905" spans="1:6" ht="19.5" customHeight="1">
      <c r="A905" s="133" t="s">
        <v>812</v>
      </c>
      <c r="B905" s="140">
        <v>0</v>
      </c>
      <c r="C905" s="140">
        <v>0</v>
      </c>
      <c r="D905" s="202">
        <v>0</v>
      </c>
      <c r="E905" s="202">
        <v>0</v>
      </c>
      <c r="F905" s="203"/>
    </row>
    <row r="906" spans="1:6" ht="19.5" customHeight="1">
      <c r="A906" s="133" t="s">
        <v>813</v>
      </c>
      <c r="B906" s="140">
        <v>0</v>
      </c>
      <c r="C906" s="140">
        <v>0</v>
      </c>
      <c r="D906" s="202">
        <v>0</v>
      </c>
      <c r="E906" s="202">
        <v>0</v>
      </c>
      <c r="F906" s="203"/>
    </row>
    <row r="907" spans="1:6" ht="19.5" customHeight="1">
      <c r="A907" s="133" t="s">
        <v>814</v>
      </c>
      <c r="B907" s="140">
        <v>70</v>
      </c>
      <c r="C907" s="140">
        <v>0</v>
      </c>
      <c r="D907" s="202">
        <v>0</v>
      </c>
      <c r="E907" s="202">
        <v>0</v>
      </c>
      <c r="F907" s="203">
        <f>(B907-E907)/B907*100</f>
        <v>100</v>
      </c>
    </row>
    <row r="908" spans="1:6" ht="19.5" customHeight="1">
      <c r="A908" s="133" t="s">
        <v>815</v>
      </c>
      <c r="B908" s="140">
        <v>0</v>
      </c>
      <c r="C908" s="140">
        <v>0</v>
      </c>
      <c r="D908" s="202">
        <v>0</v>
      </c>
      <c r="E908" s="202">
        <v>0</v>
      </c>
      <c r="F908" s="203"/>
    </row>
    <row r="909" spans="1:6" ht="19.5" customHeight="1">
      <c r="A909" s="133" t="s">
        <v>816</v>
      </c>
      <c r="B909" s="140">
        <v>105</v>
      </c>
      <c r="C909" s="140">
        <v>0</v>
      </c>
      <c r="D909" s="202">
        <v>0</v>
      </c>
      <c r="E909" s="202">
        <v>39</v>
      </c>
      <c r="F909" s="203">
        <f>(B909-E909)/B909*100</f>
        <v>62.857142857142854</v>
      </c>
    </row>
    <row r="910" spans="1:6" ht="19.5" customHeight="1">
      <c r="A910" s="133" t="s">
        <v>817</v>
      </c>
      <c r="B910" s="140">
        <v>603</v>
      </c>
      <c r="C910" s="140">
        <v>277</v>
      </c>
      <c r="D910" s="202">
        <v>277</v>
      </c>
      <c r="E910" s="202">
        <v>635</v>
      </c>
      <c r="F910" s="203">
        <f>(B910-E910)/B910*100</f>
        <v>-5.306799336650083</v>
      </c>
    </row>
    <row r="911" spans="1:6" ht="19.5" customHeight="1">
      <c r="A911" s="130" t="s">
        <v>818</v>
      </c>
      <c r="B911" s="140">
        <v>35</v>
      </c>
      <c r="C911" s="140">
        <v>0</v>
      </c>
      <c r="D911" s="202">
        <v>0</v>
      </c>
      <c r="E911" s="202">
        <v>24.78</v>
      </c>
      <c r="F911" s="203">
        <f>(B911-E911)/B911*100</f>
        <v>29.2</v>
      </c>
    </row>
    <row r="912" spans="1:6" ht="19.5" customHeight="1">
      <c r="A912" s="133" t="s">
        <v>122</v>
      </c>
      <c r="B912" s="140">
        <v>0</v>
      </c>
      <c r="C912" s="140">
        <v>0</v>
      </c>
      <c r="D912" s="202">
        <v>0</v>
      </c>
      <c r="E912" s="202">
        <v>0</v>
      </c>
      <c r="F912" s="203"/>
    </row>
    <row r="913" spans="1:6" ht="19.5" customHeight="1">
      <c r="A913" s="133" t="s">
        <v>123</v>
      </c>
      <c r="B913" s="140">
        <v>0</v>
      </c>
      <c r="C913" s="140">
        <v>0</v>
      </c>
      <c r="D913" s="202">
        <v>0</v>
      </c>
      <c r="E913" s="202">
        <v>0</v>
      </c>
      <c r="F913" s="203"/>
    </row>
    <row r="914" spans="1:6" ht="19.5" customHeight="1">
      <c r="A914" s="133" t="s">
        <v>124</v>
      </c>
      <c r="B914" s="140">
        <v>0</v>
      </c>
      <c r="C914" s="140">
        <v>0</v>
      </c>
      <c r="D914" s="202">
        <v>0</v>
      </c>
      <c r="E914" s="202">
        <v>0</v>
      </c>
      <c r="F914" s="203"/>
    </row>
    <row r="915" spans="1:6" ht="19.5" customHeight="1">
      <c r="A915" s="133" t="s">
        <v>819</v>
      </c>
      <c r="B915" s="140">
        <v>0</v>
      </c>
      <c r="C915" s="140">
        <v>0</v>
      </c>
      <c r="D915" s="202">
        <v>0</v>
      </c>
      <c r="E915" s="202">
        <v>0</v>
      </c>
      <c r="F915" s="203"/>
    </row>
    <row r="916" spans="1:6" ht="19.5" customHeight="1">
      <c r="A916" s="133" t="s">
        <v>820</v>
      </c>
      <c r="B916" s="140">
        <v>35</v>
      </c>
      <c r="C916" s="140">
        <v>0</v>
      </c>
      <c r="D916" s="202">
        <v>0</v>
      </c>
      <c r="E916" s="202">
        <v>25</v>
      </c>
      <c r="F916" s="203">
        <f>(B916-E916)/B916*100</f>
        <v>28.57142857142857</v>
      </c>
    </row>
    <row r="917" spans="1:6" ht="19.5" customHeight="1">
      <c r="A917" s="133" t="s">
        <v>821</v>
      </c>
      <c r="B917" s="140">
        <v>0</v>
      </c>
      <c r="C917" s="140">
        <v>0</v>
      </c>
      <c r="D917" s="202">
        <v>0</v>
      </c>
      <c r="E917" s="202">
        <v>0</v>
      </c>
      <c r="F917" s="203"/>
    </row>
    <row r="918" spans="1:6" ht="19.5" customHeight="1">
      <c r="A918" s="133" t="s">
        <v>822</v>
      </c>
      <c r="B918" s="140">
        <v>0</v>
      </c>
      <c r="C918" s="140">
        <v>0</v>
      </c>
      <c r="D918" s="202">
        <v>0</v>
      </c>
      <c r="E918" s="202">
        <v>0</v>
      </c>
      <c r="F918" s="203"/>
    </row>
    <row r="919" spans="1:6" ht="19.5" customHeight="1">
      <c r="A919" s="133" t="s">
        <v>823</v>
      </c>
      <c r="B919" s="140">
        <v>0</v>
      </c>
      <c r="C919" s="140">
        <v>0</v>
      </c>
      <c r="D919" s="202">
        <v>0</v>
      </c>
      <c r="E919" s="202">
        <v>0</v>
      </c>
      <c r="F919" s="203"/>
    </row>
    <row r="920" spans="1:6" ht="19.5" customHeight="1">
      <c r="A920" s="133" t="s">
        <v>824</v>
      </c>
      <c r="B920" s="140">
        <v>0</v>
      </c>
      <c r="C920" s="140">
        <v>0</v>
      </c>
      <c r="D920" s="202">
        <v>0</v>
      </c>
      <c r="E920" s="202">
        <v>0</v>
      </c>
      <c r="F920" s="203"/>
    </row>
    <row r="921" spans="1:6" ht="19.5" customHeight="1">
      <c r="A921" s="133" t="s">
        <v>825</v>
      </c>
      <c r="B921" s="140">
        <v>0</v>
      </c>
      <c r="C921" s="140">
        <v>0</v>
      </c>
      <c r="D921" s="202">
        <v>0</v>
      </c>
      <c r="E921" s="202">
        <v>0</v>
      </c>
      <c r="F921" s="203"/>
    </row>
    <row r="922" spans="1:6" ht="19.5" customHeight="1">
      <c r="A922" s="133" t="s">
        <v>826</v>
      </c>
      <c r="B922" s="140">
        <v>0</v>
      </c>
      <c r="C922" s="140">
        <v>0</v>
      </c>
      <c r="D922" s="202">
        <v>0</v>
      </c>
      <c r="E922" s="202">
        <v>0</v>
      </c>
      <c r="F922" s="203"/>
    </row>
    <row r="923" spans="1:6" ht="19.5" customHeight="1">
      <c r="A923" s="133" t="s">
        <v>827</v>
      </c>
      <c r="B923" s="140">
        <v>0</v>
      </c>
      <c r="C923" s="140">
        <v>0</v>
      </c>
      <c r="D923" s="202">
        <v>0</v>
      </c>
      <c r="E923" s="202">
        <v>0</v>
      </c>
      <c r="F923" s="203"/>
    </row>
    <row r="924" spans="1:6" ht="19.5" customHeight="1">
      <c r="A924" s="133" t="s">
        <v>828</v>
      </c>
      <c r="B924" s="140">
        <v>0</v>
      </c>
      <c r="C924" s="140">
        <v>0</v>
      </c>
      <c r="D924" s="202">
        <v>0</v>
      </c>
      <c r="E924" s="202">
        <v>0</v>
      </c>
      <c r="F924" s="203"/>
    </row>
    <row r="925" spans="1:6" ht="19.5" customHeight="1">
      <c r="A925" s="133" t="s">
        <v>829</v>
      </c>
      <c r="B925" s="140">
        <v>0</v>
      </c>
      <c r="C925" s="140">
        <v>0</v>
      </c>
      <c r="D925" s="202">
        <v>0</v>
      </c>
      <c r="E925" s="202">
        <v>0</v>
      </c>
      <c r="F925" s="203"/>
    </row>
    <row r="926" spans="1:6" ht="19.5" customHeight="1">
      <c r="A926" s="133" t="s">
        <v>830</v>
      </c>
      <c r="B926" s="140">
        <v>0</v>
      </c>
      <c r="C926" s="140">
        <v>0</v>
      </c>
      <c r="D926" s="202">
        <v>0</v>
      </c>
      <c r="E926" s="202">
        <v>0</v>
      </c>
      <c r="F926" s="203"/>
    </row>
    <row r="927" spans="1:6" ht="19.5" customHeight="1">
      <c r="A927" s="133" t="s">
        <v>831</v>
      </c>
      <c r="B927" s="140">
        <v>0</v>
      </c>
      <c r="C927" s="140">
        <v>0</v>
      </c>
      <c r="D927" s="202">
        <v>0</v>
      </c>
      <c r="E927" s="202">
        <v>0</v>
      </c>
      <c r="F927" s="203"/>
    </row>
    <row r="928" spans="1:6" ht="19.5" customHeight="1">
      <c r="A928" s="133" t="s">
        <v>832</v>
      </c>
      <c r="B928" s="140">
        <v>0</v>
      </c>
      <c r="C928" s="140">
        <v>0</v>
      </c>
      <c r="D928" s="202">
        <v>0</v>
      </c>
      <c r="E928" s="202">
        <v>0</v>
      </c>
      <c r="F928" s="203"/>
    </row>
    <row r="929" spans="1:6" ht="19.5" customHeight="1">
      <c r="A929" s="133" t="s">
        <v>833</v>
      </c>
      <c r="B929" s="140">
        <v>0</v>
      </c>
      <c r="C929" s="140">
        <v>0</v>
      </c>
      <c r="D929" s="202">
        <v>0</v>
      </c>
      <c r="E929" s="202">
        <v>0</v>
      </c>
      <c r="F929" s="203"/>
    </row>
    <row r="930" spans="1:6" ht="19.5" customHeight="1">
      <c r="A930" s="133" t="s">
        <v>834</v>
      </c>
      <c r="B930" s="140">
        <v>0</v>
      </c>
      <c r="C930" s="140">
        <v>0</v>
      </c>
      <c r="D930" s="202">
        <v>0</v>
      </c>
      <c r="E930" s="202">
        <v>0</v>
      </c>
      <c r="F930" s="203"/>
    </row>
    <row r="931" spans="1:6" ht="19.5" customHeight="1">
      <c r="A931" s="133" t="s">
        <v>835</v>
      </c>
      <c r="B931" s="140">
        <v>0</v>
      </c>
      <c r="C931" s="140">
        <v>0</v>
      </c>
      <c r="D931" s="202">
        <v>0</v>
      </c>
      <c r="E931" s="202">
        <v>0</v>
      </c>
      <c r="F931" s="203"/>
    </row>
    <row r="932" spans="1:6" ht="19.5" customHeight="1">
      <c r="A932" s="133" t="s">
        <v>836</v>
      </c>
      <c r="B932" s="140">
        <v>0</v>
      </c>
      <c r="C932" s="140">
        <v>0</v>
      </c>
      <c r="D932" s="202">
        <v>0</v>
      </c>
      <c r="E932" s="202">
        <v>0</v>
      </c>
      <c r="F932" s="203"/>
    </row>
    <row r="933" spans="1:6" ht="19.5" customHeight="1">
      <c r="A933" s="133" t="s">
        <v>837</v>
      </c>
      <c r="B933" s="140">
        <v>0</v>
      </c>
      <c r="C933" s="140">
        <v>0</v>
      </c>
      <c r="D933" s="202">
        <v>0</v>
      </c>
      <c r="E933" s="202">
        <v>0</v>
      </c>
      <c r="F933" s="203"/>
    </row>
    <row r="934" spans="1:6" ht="19.5" customHeight="1">
      <c r="A934" s="133" t="s">
        <v>838</v>
      </c>
      <c r="B934" s="140">
        <v>0</v>
      </c>
      <c r="C934" s="140">
        <v>0</v>
      </c>
      <c r="D934" s="202">
        <v>0</v>
      </c>
      <c r="E934" s="202">
        <v>0</v>
      </c>
      <c r="F934" s="203"/>
    </row>
    <row r="935" spans="1:6" ht="19.5" customHeight="1">
      <c r="A935" s="133" t="s">
        <v>839</v>
      </c>
      <c r="B935" s="140">
        <v>0</v>
      </c>
      <c r="C935" s="140">
        <v>0</v>
      </c>
      <c r="D935" s="202">
        <v>0</v>
      </c>
      <c r="E935" s="202">
        <v>0</v>
      </c>
      <c r="F935" s="203"/>
    </row>
    <row r="936" spans="1:6" ht="19.5" customHeight="1">
      <c r="A936" s="133" t="s">
        <v>840</v>
      </c>
      <c r="B936" s="140">
        <v>0</v>
      </c>
      <c r="C936" s="140">
        <v>0</v>
      </c>
      <c r="D936" s="202">
        <v>0</v>
      </c>
      <c r="E936" s="202">
        <v>0</v>
      </c>
      <c r="F936" s="203"/>
    </row>
    <row r="937" spans="1:6" ht="19.5" customHeight="1">
      <c r="A937" s="133" t="s">
        <v>841</v>
      </c>
      <c r="B937" s="140">
        <v>0</v>
      </c>
      <c r="C937" s="140">
        <v>0</v>
      </c>
      <c r="D937" s="202">
        <v>0</v>
      </c>
      <c r="E937" s="202">
        <v>0</v>
      </c>
      <c r="F937" s="203"/>
    </row>
    <row r="938" spans="1:6" ht="19.5" customHeight="1">
      <c r="A938" s="133" t="s">
        <v>842</v>
      </c>
      <c r="B938" s="140">
        <v>0</v>
      </c>
      <c r="C938" s="140">
        <v>0</v>
      </c>
      <c r="D938" s="202">
        <v>0</v>
      </c>
      <c r="E938" s="202">
        <v>0</v>
      </c>
      <c r="F938" s="203"/>
    </row>
    <row r="939" spans="1:6" ht="19.5" customHeight="1">
      <c r="A939" s="130" t="s">
        <v>843</v>
      </c>
      <c r="B939" s="140">
        <v>628.78</v>
      </c>
      <c r="C939" s="140">
        <v>116</v>
      </c>
      <c r="D939" s="202">
        <v>116</v>
      </c>
      <c r="E939" s="202">
        <v>10582</v>
      </c>
      <c r="F939" s="203">
        <f>(B939-E939)/B939*100</f>
        <v>-1582.9415693883393</v>
      </c>
    </row>
    <row r="940" spans="1:6" ht="19.5" customHeight="1">
      <c r="A940" s="133" t="s">
        <v>122</v>
      </c>
      <c r="B940" s="140">
        <v>0</v>
      </c>
      <c r="C940" s="140">
        <v>0</v>
      </c>
      <c r="D940" s="202">
        <v>0</v>
      </c>
      <c r="E940" s="202">
        <v>0</v>
      </c>
      <c r="F940" s="203"/>
    </row>
    <row r="941" spans="1:6" ht="19.5" customHeight="1">
      <c r="A941" s="133" t="s">
        <v>123</v>
      </c>
      <c r="B941" s="140">
        <v>0</v>
      </c>
      <c r="C941" s="140">
        <v>0</v>
      </c>
      <c r="D941" s="202">
        <v>0</v>
      </c>
      <c r="E941" s="202">
        <v>0</v>
      </c>
      <c r="F941" s="203"/>
    </row>
    <row r="942" spans="1:6" ht="19.5" customHeight="1">
      <c r="A942" s="133" t="s">
        <v>124</v>
      </c>
      <c r="B942" s="140">
        <v>0</v>
      </c>
      <c r="C942" s="140">
        <v>0</v>
      </c>
      <c r="D942" s="202">
        <v>0</v>
      </c>
      <c r="E942" s="202">
        <v>0</v>
      </c>
      <c r="F942" s="203"/>
    </row>
    <row r="943" spans="1:6" ht="19.5" customHeight="1">
      <c r="A943" s="133" t="s">
        <v>844</v>
      </c>
      <c r="B943" s="140">
        <v>0</v>
      </c>
      <c r="C943" s="140">
        <v>0</v>
      </c>
      <c r="D943" s="202">
        <v>0</v>
      </c>
      <c r="E943" s="202">
        <v>0</v>
      </c>
      <c r="F943" s="203"/>
    </row>
    <row r="944" spans="1:6" ht="19.5" customHeight="1">
      <c r="A944" s="133" t="s">
        <v>845</v>
      </c>
      <c r="B944" s="140">
        <v>30</v>
      </c>
      <c r="C944" s="140">
        <v>0</v>
      </c>
      <c r="D944" s="202">
        <v>0</v>
      </c>
      <c r="E944" s="202">
        <v>30</v>
      </c>
      <c r="F944" s="203">
        <f>(B944-E944)/B944*100</f>
        <v>0</v>
      </c>
    </row>
    <row r="945" spans="1:6" ht="19.5" customHeight="1">
      <c r="A945" s="133" t="s">
        <v>846</v>
      </c>
      <c r="B945" s="140">
        <v>138</v>
      </c>
      <c r="C945" s="140">
        <v>0</v>
      </c>
      <c r="D945" s="202">
        <v>0</v>
      </c>
      <c r="E945" s="202">
        <v>9925</v>
      </c>
      <c r="F945" s="203">
        <f>(B945-E945)/B945*100</f>
        <v>-7092.028985507247</v>
      </c>
    </row>
    <row r="946" spans="1:6" ht="19.5" customHeight="1">
      <c r="A946" s="133" t="s">
        <v>847</v>
      </c>
      <c r="B946" s="140">
        <v>0</v>
      </c>
      <c r="C946" s="140">
        <v>0</v>
      </c>
      <c r="D946" s="202">
        <v>0</v>
      </c>
      <c r="E946" s="202">
        <v>0</v>
      </c>
      <c r="F946" s="203"/>
    </row>
    <row r="947" spans="1:6" ht="19.5" customHeight="1">
      <c r="A947" s="133" t="s">
        <v>848</v>
      </c>
      <c r="B947" s="140">
        <v>20</v>
      </c>
      <c r="C947" s="140">
        <v>0</v>
      </c>
      <c r="D947" s="202">
        <v>0</v>
      </c>
      <c r="E947" s="202">
        <v>15</v>
      </c>
      <c r="F947" s="203">
        <f>(B947-E947)/B947*100</f>
        <v>25</v>
      </c>
    </row>
    <row r="948" spans="1:6" ht="19.5" customHeight="1">
      <c r="A948" s="133" t="s">
        <v>849</v>
      </c>
      <c r="B948" s="140">
        <v>183</v>
      </c>
      <c r="C948" s="140">
        <v>87</v>
      </c>
      <c r="D948" s="202">
        <v>87</v>
      </c>
      <c r="E948" s="202">
        <v>88</v>
      </c>
      <c r="F948" s="203">
        <f>(B948-E948)/B948*100</f>
        <v>51.91256830601093</v>
      </c>
    </row>
    <row r="949" spans="1:6" ht="19.5" customHeight="1">
      <c r="A949" s="133" t="s">
        <v>850</v>
      </c>
      <c r="B949" s="140">
        <v>23</v>
      </c>
      <c r="C949" s="140">
        <v>0</v>
      </c>
      <c r="D949" s="202">
        <v>0</v>
      </c>
      <c r="E949" s="202">
        <v>3</v>
      </c>
      <c r="F949" s="203">
        <f>(B949-E949)/B949*100</f>
        <v>86.95652173913044</v>
      </c>
    </row>
    <row r="950" spans="1:6" ht="19.5" customHeight="1">
      <c r="A950" s="133" t="s">
        <v>851</v>
      </c>
      <c r="B950" s="140">
        <v>0</v>
      </c>
      <c r="C950" s="140">
        <v>0</v>
      </c>
      <c r="D950" s="202">
        <v>0</v>
      </c>
      <c r="E950" s="202">
        <v>35</v>
      </c>
      <c r="F950" s="203"/>
    </row>
    <row r="951" spans="1:6" ht="19.5" customHeight="1">
      <c r="A951" s="133" t="s">
        <v>852</v>
      </c>
      <c r="B951" s="140">
        <v>0</v>
      </c>
      <c r="C951" s="140">
        <v>0</v>
      </c>
      <c r="D951" s="202">
        <v>0</v>
      </c>
      <c r="E951" s="202">
        <v>0</v>
      </c>
      <c r="F951" s="203"/>
    </row>
    <row r="952" spans="1:6" ht="19.5" customHeight="1">
      <c r="A952" s="133" t="s">
        <v>853</v>
      </c>
      <c r="B952" s="140">
        <v>0</v>
      </c>
      <c r="C952" s="140">
        <v>0</v>
      </c>
      <c r="D952" s="202">
        <v>0</v>
      </c>
      <c r="E952" s="202">
        <v>0</v>
      </c>
      <c r="F952" s="203"/>
    </row>
    <row r="953" spans="1:6" ht="19.5" customHeight="1">
      <c r="A953" s="133" t="s">
        <v>854</v>
      </c>
      <c r="B953" s="140">
        <v>73</v>
      </c>
      <c r="C953" s="140">
        <v>0</v>
      </c>
      <c r="D953" s="202">
        <v>0</v>
      </c>
      <c r="E953" s="202">
        <v>71</v>
      </c>
      <c r="F953" s="203">
        <f>(B953-E953)/B953*100</f>
        <v>2.73972602739726</v>
      </c>
    </row>
    <row r="954" spans="1:6" ht="19.5" customHeight="1">
      <c r="A954" s="133" t="s">
        <v>855</v>
      </c>
      <c r="B954" s="140">
        <v>0</v>
      </c>
      <c r="C954" s="140">
        <v>0</v>
      </c>
      <c r="D954" s="202">
        <v>0</v>
      </c>
      <c r="E954" s="202">
        <v>0</v>
      </c>
      <c r="F954" s="203"/>
    </row>
    <row r="955" spans="1:6" ht="19.5" customHeight="1">
      <c r="A955" s="133" t="s">
        <v>856</v>
      </c>
      <c r="B955" s="140">
        <v>10</v>
      </c>
      <c r="C955" s="140">
        <v>0</v>
      </c>
      <c r="D955" s="202">
        <v>0</v>
      </c>
      <c r="E955" s="202">
        <v>47</v>
      </c>
      <c r="F955" s="203">
        <f>(B955-E955)/B955*100</f>
        <v>-370</v>
      </c>
    </row>
    <row r="956" spans="1:6" ht="19.5" customHeight="1">
      <c r="A956" s="133" t="s">
        <v>857</v>
      </c>
      <c r="B956" s="140">
        <v>0</v>
      </c>
      <c r="C956" s="140">
        <v>0</v>
      </c>
      <c r="D956" s="202">
        <v>0</v>
      </c>
      <c r="E956" s="202">
        <v>0</v>
      </c>
      <c r="F956" s="203"/>
    </row>
    <row r="957" spans="1:6" ht="19.5" customHeight="1">
      <c r="A957" s="133" t="s">
        <v>858</v>
      </c>
      <c r="B957" s="140">
        <v>0</v>
      </c>
      <c r="C957" s="140">
        <v>0</v>
      </c>
      <c r="D957" s="202">
        <v>0</v>
      </c>
      <c r="E957" s="202">
        <v>0</v>
      </c>
      <c r="F957" s="203"/>
    </row>
    <row r="958" spans="1:6" ht="19.5" customHeight="1">
      <c r="A958" s="133" t="s">
        <v>859</v>
      </c>
      <c r="B958" s="140">
        <v>0</v>
      </c>
      <c r="C958" s="140">
        <v>0</v>
      </c>
      <c r="D958" s="202">
        <v>0</v>
      </c>
      <c r="E958" s="202">
        <v>0</v>
      </c>
      <c r="F958" s="203"/>
    </row>
    <row r="959" spans="1:6" ht="19.5" customHeight="1">
      <c r="A959" s="133" t="s">
        <v>860</v>
      </c>
      <c r="B959" s="140">
        <v>0</v>
      </c>
      <c r="C959" s="140">
        <v>0</v>
      </c>
      <c r="D959" s="202">
        <v>0</v>
      </c>
      <c r="E959" s="202">
        <v>0</v>
      </c>
      <c r="F959" s="203"/>
    </row>
    <row r="960" spans="1:6" ht="19.5" customHeight="1">
      <c r="A960" s="133" t="s">
        <v>861</v>
      </c>
      <c r="B960" s="140">
        <v>0</v>
      </c>
      <c r="C960" s="140">
        <v>0</v>
      </c>
      <c r="D960" s="202">
        <v>0</v>
      </c>
      <c r="E960" s="202">
        <v>0</v>
      </c>
      <c r="F960" s="203"/>
    </row>
    <row r="961" spans="1:6" ht="19.5" customHeight="1">
      <c r="A961" s="133" t="s">
        <v>862</v>
      </c>
      <c r="B961" s="140">
        <v>0</v>
      </c>
      <c r="C961" s="140">
        <v>0</v>
      </c>
      <c r="D961" s="202">
        <v>0</v>
      </c>
      <c r="E961" s="202">
        <v>0</v>
      </c>
      <c r="F961" s="203"/>
    </row>
    <row r="962" spans="1:6" ht="19.5" customHeight="1">
      <c r="A962" s="133" t="s">
        <v>835</v>
      </c>
      <c r="B962" s="140">
        <v>0</v>
      </c>
      <c r="C962" s="140">
        <v>0</v>
      </c>
      <c r="D962" s="202">
        <v>0</v>
      </c>
      <c r="E962" s="202">
        <v>0</v>
      </c>
      <c r="F962" s="203"/>
    </row>
    <row r="963" spans="1:6" ht="19.5" customHeight="1">
      <c r="A963" s="133" t="s">
        <v>863</v>
      </c>
      <c r="B963" s="140">
        <v>0</v>
      </c>
      <c r="C963" s="140">
        <v>0</v>
      </c>
      <c r="D963" s="202">
        <v>0</v>
      </c>
      <c r="E963" s="202">
        <v>0</v>
      </c>
      <c r="F963" s="203"/>
    </row>
    <row r="964" spans="1:6" ht="19.5" customHeight="1">
      <c r="A964" s="133" t="s">
        <v>864</v>
      </c>
      <c r="B964" s="140">
        <v>5</v>
      </c>
      <c r="C964" s="140">
        <v>0</v>
      </c>
      <c r="D964" s="202">
        <v>0</v>
      </c>
      <c r="E964" s="202">
        <v>0</v>
      </c>
      <c r="F964" s="203">
        <f>(B964-E964)/B964*100</f>
        <v>100</v>
      </c>
    </row>
    <row r="965" spans="1:6" ht="19.5" customHeight="1">
      <c r="A965" s="133" t="s">
        <v>865</v>
      </c>
      <c r="B965" s="140">
        <v>147</v>
      </c>
      <c r="C965" s="140">
        <v>29</v>
      </c>
      <c r="D965" s="202">
        <v>29</v>
      </c>
      <c r="E965" s="202">
        <v>368</v>
      </c>
      <c r="F965" s="203">
        <f>(B965-E965)/B965*100</f>
        <v>-150.34013605442175</v>
      </c>
    </row>
    <row r="966" spans="1:6" ht="19.5" customHeight="1">
      <c r="A966" s="130" t="s">
        <v>866</v>
      </c>
      <c r="B966" s="140">
        <v>0</v>
      </c>
      <c r="C966" s="140">
        <v>0</v>
      </c>
      <c r="D966" s="202">
        <v>0</v>
      </c>
      <c r="E966" s="202">
        <v>0</v>
      </c>
      <c r="F966" s="203"/>
    </row>
    <row r="967" spans="1:6" ht="19.5" customHeight="1">
      <c r="A967" s="133" t="s">
        <v>122</v>
      </c>
      <c r="B967" s="140">
        <v>0</v>
      </c>
      <c r="C967" s="140">
        <v>0</v>
      </c>
      <c r="D967" s="202">
        <v>0</v>
      </c>
      <c r="E967" s="202">
        <v>0</v>
      </c>
      <c r="F967" s="203"/>
    </row>
    <row r="968" spans="1:6" ht="19.5" customHeight="1">
      <c r="A968" s="133" t="s">
        <v>123</v>
      </c>
      <c r="B968" s="140">
        <v>0</v>
      </c>
      <c r="C968" s="140">
        <v>0</v>
      </c>
      <c r="D968" s="202">
        <v>0</v>
      </c>
      <c r="E968" s="202">
        <v>0</v>
      </c>
      <c r="F968" s="203"/>
    </row>
    <row r="969" spans="1:6" ht="19.5" customHeight="1">
      <c r="A969" s="133" t="s">
        <v>124</v>
      </c>
      <c r="B969" s="140">
        <v>0</v>
      </c>
      <c r="C969" s="140">
        <v>0</v>
      </c>
      <c r="D969" s="202">
        <v>0</v>
      </c>
      <c r="E969" s="202">
        <v>0</v>
      </c>
      <c r="F969" s="203"/>
    </row>
    <row r="970" spans="1:6" ht="19.5" customHeight="1">
      <c r="A970" s="133" t="s">
        <v>867</v>
      </c>
      <c r="B970" s="140">
        <v>0</v>
      </c>
      <c r="C970" s="140">
        <v>0</v>
      </c>
      <c r="D970" s="202">
        <v>0</v>
      </c>
      <c r="E970" s="202">
        <v>0</v>
      </c>
      <c r="F970" s="203"/>
    </row>
    <row r="971" spans="1:6" ht="19.5" customHeight="1">
      <c r="A971" s="133" t="s">
        <v>868</v>
      </c>
      <c r="B971" s="140">
        <v>0</v>
      </c>
      <c r="C971" s="140">
        <v>0</v>
      </c>
      <c r="D971" s="202">
        <v>0</v>
      </c>
      <c r="E971" s="202">
        <v>0</v>
      </c>
      <c r="F971" s="203"/>
    </row>
    <row r="972" spans="1:6" ht="19.5" customHeight="1">
      <c r="A972" s="133" t="s">
        <v>869</v>
      </c>
      <c r="B972" s="140">
        <v>0</v>
      </c>
      <c r="C972" s="140">
        <v>0</v>
      </c>
      <c r="D972" s="202">
        <v>0</v>
      </c>
      <c r="E972" s="202">
        <v>0</v>
      </c>
      <c r="F972" s="203"/>
    </row>
    <row r="973" spans="1:6" ht="19.5" customHeight="1">
      <c r="A973" s="133" t="s">
        <v>870</v>
      </c>
      <c r="B973" s="140">
        <v>0</v>
      </c>
      <c r="C973" s="140">
        <v>0</v>
      </c>
      <c r="D973" s="202">
        <v>0</v>
      </c>
      <c r="E973" s="202">
        <v>0</v>
      </c>
      <c r="F973" s="203"/>
    </row>
    <row r="974" spans="1:6" ht="19.5" customHeight="1">
      <c r="A974" s="133" t="s">
        <v>871</v>
      </c>
      <c r="B974" s="140">
        <v>0</v>
      </c>
      <c r="C974" s="140">
        <v>0</v>
      </c>
      <c r="D974" s="202">
        <v>0</v>
      </c>
      <c r="E974" s="202">
        <v>0</v>
      </c>
      <c r="F974" s="203"/>
    </row>
    <row r="975" spans="1:6" ht="19.5" customHeight="1">
      <c r="A975" s="133" t="s">
        <v>872</v>
      </c>
      <c r="B975" s="140">
        <v>0</v>
      </c>
      <c r="C975" s="140">
        <v>0</v>
      </c>
      <c r="D975" s="202">
        <v>0</v>
      </c>
      <c r="E975" s="202">
        <v>0</v>
      </c>
      <c r="F975" s="203"/>
    </row>
    <row r="976" spans="1:6" ht="19.5" customHeight="1">
      <c r="A976" s="133" t="s">
        <v>873</v>
      </c>
      <c r="B976" s="140">
        <v>0</v>
      </c>
      <c r="C976" s="140">
        <v>0</v>
      </c>
      <c r="D976" s="202">
        <v>0</v>
      </c>
      <c r="E976" s="202">
        <v>0</v>
      </c>
      <c r="F976" s="203"/>
    </row>
    <row r="977" spans="1:6" ht="19.5" customHeight="1">
      <c r="A977" s="130" t="s">
        <v>874</v>
      </c>
      <c r="B977" s="140">
        <v>0</v>
      </c>
      <c r="C977" s="140">
        <v>0</v>
      </c>
      <c r="D977" s="202">
        <v>0</v>
      </c>
      <c r="E977" s="202">
        <v>0</v>
      </c>
      <c r="F977" s="203"/>
    </row>
    <row r="978" spans="1:6" ht="19.5" customHeight="1">
      <c r="A978" s="133" t="s">
        <v>122</v>
      </c>
      <c r="B978" s="140">
        <v>0</v>
      </c>
      <c r="C978" s="140">
        <v>0</v>
      </c>
      <c r="D978" s="202">
        <v>0</v>
      </c>
      <c r="E978" s="202">
        <v>0</v>
      </c>
      <c r="F978" s="203"/>
    </row>
    <row r="979" spans="1:6" ht="19.5" customHeight="1">
      <c r="A979" s="133" t="s">
        <v>123</v>
      </c>
      <c r="B979" s="140">
        <v>0</v>
      </c>
      <c r="C979" s="140">
        <v>0</v>
      </c>
      <c r="D979" s="202">
        <v>0</v>
      </c>
      <c r="E979" s="202">
        <v>0</v>
      </c>
      <c r="F979" s="203"/>
    </row>
    <row r="980" spans="1:6" ht="19.5" customHeight="1">
      <c r="A980" s="133" t="s">
        <v>124</v>
      </c>
      <c r="B980" s="140">
        <v>0</v>
      </c>
      <c r="C980" s="140">
        <v>0</v>
      </c>
      <c r="D980" s="202">
        <v>0</v>
      </c>
      <c r="E980" s="202">
        <v>0</v>
      </c>
      <c r="F980" s="203"/>
    </row>
    <row r="981" spans="1:6" ht="19.5" customHeight="1">
      <c r="A981" s="133" t="s">
        <v>875</v>
      </c>
      <c r="B981" s="140">
        <v>0</v>
      </c>
      <c r="C981" s="140">
        <v>0</v>
      </c>
      <c r="D981" s="202">
        <v>0</v>
      </c>
      <c r="E981" s="202">
        <v>0</v>
      </c>
      <c r="F981" s="203"/>
    </row>
    <row r="982" spans="1:6" ht="19.5" customHeight="1">
      <c r="A982" s="133" t="s">
        <v>876</v>
      </c>
      <c r="B982" s="140">
        <v>0</v>
      </c>
      <c r="C982" s="140">
        <v>0</v>
      </c>
      <c r="D982" s="202">
        <v>0</v>
      </c>
      <c r="E982" s="202">
        <v>0</v>
      </c>
      <c r="F982" s="203"/>
    </row>
    <row r="983" spans="1:6" ht="19.5" customHeight="1">
      <c r="A983" s="133" t="s">
        <v>877</v>
      </c>
      <c r="B983" s="140">
        <v>0</v>
      </c>
      <c r="C983" s="140">
        <v>0</v>
      </c>
      <c r="D983" s="202">
        <v>0</v>
      </c>
      <c r="E983" s="202">
        <v>0</v>
      </c>
      <c r="F983" s="203"/>
    </row>
    <row r="984" spans="1:6" ht="19.5" customHeight="1">
      <c r="A984" s="133" t="s">
        <v>878</v>
      </c>
      <c r="B984" s="140">
        <v>0</v>
      </c>
      <c r="C984" s="140">
        <v>0</v>
      </c>
      <c r="D984" s="202">
        <v>0</v>
      </c>
      <c r="E984" s="202">
        <v>0</v>
      </c>
      <c r="F984" s="203"/>
    </row>
    <row r="985" spans="1:6" ht="19.5" customHeight="1">
      <c r="A985" s="133" t="s">
        <v>879</v>
      </c>
      <c r="B985" s="140">
        <v>0</v>
      </c>
      <c r="C985" s="140">
        <v>0</v>
      </c>
      <c r="D985" s="202">
        <v>0</v>
      </c>
      <c r="E985" s="202">
        <v>0</v>
      </c>
      <c r="F985" s="203"/>
    </row>
    <row r="986" spans="1:6" ht="19.5" customHeight="1">
      <c r="A986" s="133" t="s">
        <v>880</v>
      </c>
      <c r="B986" s="140">
        <v>0</v>
      </c>
      <c r="C986" s="140">
        <v>0</v>
      </c>
      <c r="D986" s="202">
        <v>0</v>
      </c>
      <c r="E986" s="202">
        <v>0</v>
      </c>
      <c r="F986" s="203"/>
    </row>
    <row r="987" spans="1:6" ht="19.5" customHeight="1">
      <c r="A987" s="133" t="s">
        <v>881</v>
      </c>
      <c r="B987" s="140">
        <v>0</v>
      </c>
      <c r="C987" s="140">
        <v>0</v>
      </c>
      <c r="D987" s="202">
        <v>0</v>
      </c>
      <c r="E987" s="202">
        <v>0</v>
      </c>
      <c r="F987" s="203"/>
    </row>
    <row r="988" spans="1:6" ht="19.5" customHeight="1">
      <c r="A988" s="130" t="s">
        <v>882</v>
      </c>
      <c r="B988" s="140">
        <v>0</v>
      </c>
      <c r="C988" s="140">
        <v>0</v>
      </c>
      <c r="D988" s="202">
        <v>0</v>
      </c>
      <c r="E988" s="202">
        <v>0</v>
      </c>
      <c r="F988" s="203"/>
    </row>
    <row r="989" spans="1:6" ht="19.5" customHeight="1">
      <c r="A989" s="133" t="s">
        <v>454</v>
      </c>
      <c r="B989" s="140">
        <v>0</v>
      </c>
      <c r="C989" s="140">
        <v>0</v>
      </c>
      <c r="D989" s="202">
        <v>0</v>
      </c>
      <c r="E989" s="202">
        <v>0</v>
      </c>
      <c r="F989" s="203"/>
    </row>
    <row r="990" spans="1:6" ht="19.5" customHeight="1">
      <c r="A990" s="133" t="s">
        <v>883</v>
      </c>
      <c r="B990" s="140">
        <v>0</v>
      </c>
      <c r="C990" s="140">
        <v>0</v>
      </c>
      <c r="D990" s="202">
        <v>0</v>
      </c>
      <c r="E990" s="202">
        <v>0</v>
      </c>
      <c r="F990" s="203"/>
    </row>
    <row r="991" spans="1:6" ht="19.5" customHeight="1">
      <c r="A991" s="133" t="s">
        <v>884</v>
      </c>
      <c r="B991" s="140">
        <v>0</v>
      </c>
      <c r="C991" s="140">
        <v>0</v>
      </c>
      <c r="D991" s="202">
        <v>0</v>
      </c>
      <c r="E991" s="202">
        <v>0</v>
      </c>
      <c r="F991" s="203"/>
    </row>
    <row r="992" spans="1:6" ht="19.5" customHeight="1">
      <c r="A992" s="133" t="s">
        <v>885</v>
      </c>
      <c r="B992" s="140">
        <v>0</v>
      </c>
      <c r="C992" s="140">
        <v>0</v>
      </c>
      <c r="D992" s="202">
        <v>0</v>
      </c>
      <c r="E992" s="202">
        <v>0</v>
      </c>
      <c r="F992" s="203"/>
    </row>
    <row r="993" spans="1:6" ht="19.5" customHeight="1">
      <c r="A993" s="133" t="s">
        <v>886</v>
      </c>
      <c r="B993" s="140">
        <v>0</v>
      </c>
      <c r="C993" s="140">
        <v>0</v>
      </c>
      <c r="D993" s="202">
        <v>0</v>
      </c>
      <c r="E993" s="202">
        <v>0</v>
      </c>
      <c r="F993" s="203"/>
    </row>
    <row r="994" spans="1:6" ht="19.5" customHeight="1">
      <c r="A994" s="130" t="s">
        <v>887</v>
      </c>
      <c r="B994" s="140">
        <v>225.96</v>
      </c>
      <c r="C994" s="140">
        <v>0</v>
      </c>
      <c r="D994" s="202">
        <v>0</v>
      </c>
      <c r="E994" s="202">
        <v>330.05</v>
      </c>
      <c r="F994" s="203">
        <f>(B994-E994)/B994*100</f>
        <v>-46.06567534076827</v>
      </c>
    </row>
    <row r="995" spans="1:6" ht="19.5" customHeight="1">
      <c r="A995" s="133" t="s">
        <v>888</v>
      </c>
      <c r="B995" s="140">
        <v>190</v>
      </c>
      <c r="C995" s="140">
        <v>0</v>
      </c>
      <c r="D995" s="202">
        <v>0</v>
      </c>
      <c r="E995" s="202">
        <v>300</v>
      </c>
      <c r="F995" s="203">
        <f>(B995-E995)/B995*100</f>
        <v>-57.89473684210527</v>
      </c>
    </row>
    <row r="996" spans="1:6" ht="19.5" customHeight="1">
      <c r="A996" s="133" t="s">
        <v>889</v>
      </c>
      <c r="B996" s="140">
        <v>0</v>
      </c>
      <c r="C996" s="140">
        <v>0</v>
      </c>
      <c r="D996" s="202">
        <v>0</v>
      </c>
      <c r="E996" s="202">
        <v>0</v>
      </c>
      <c r="F996" s="203"/>
    </row>
    <row r="997" spans="1:6" ht="19.5" customHeight="1">
      <c r="A997" s="133" t="s">
        <v>890</v>
      </c>
      <c r="B997" s="140">
        <v>35.96</v>
      </c>
      <c r="C997" s="140">
        <v>0</v>
      </c>
      <c r="D997" s="202">
        <v>0</v>
      </c>
      <c r="E997" s="202">
        <v>30.049999999999997</v>
      </c>
      <c r="F997" s="203">
        <f>(B997-E997)/B997*100</f>
        <v>16.434927697441612</v>
      </c>
    </row>
    <row r="998" spans="1:6" ht="19.5" customHeight="1">
      <c r="A998" s="133" t="s">
        <v>891</v>
      </c>
      <c r="B998" s="140">
        <v>0</v>
      </c>
      <c r="C998" s="140">
        <v>0</v>
      </c>
      <c r="D998" s="202">
        <v>0</v>
      </c>
      <c r="E998" s="202">
        <v>0</v>
      </c>
      <c r="F998" s="203"/>
    </row>
    <row r="999" spans="1:6" ht="19.5" customHeight="1">
      <c r="A999" s="133" t="s">
        <v>892</v>
      </c>
      <c r="B999" s="140">
        <v>0</v>
      </c>
      <c r="C999" s="140">
        <v>0</v>
      </c>
      <c r="D999" s="202">
        <v>0</v>
      </c>
      <c r="E999" s="202">
        <v>0</v>
      </c>
      <c r="F999" s="203"/>
    </row>
    <row r="1000" spans="1:6" ht="19.5" customHeight="1">
      <c r="A1000" s="133" t="s">
        <v>893</v>
      </c>
      <c r="B1000" s="140">
        <v>0</v>
      </c>
      <c r="C1000" s="140">
        <v>0</v>
      </c>
      <c r="D1000" s="202">
        <v>0</v>
      </c>
      <c r="E1000" s="202">
        <v>0</v>
      </c>
      <c r="F1000" s="203"/>
    </row>
    <row r="1001" spans="1:6" ht="19.5" customHeight="1">
      <c r="A1001" s="130" t="s">
        <v>894</v>
      </c>
      <c r="B1001" s="140">
        <v>444</v>
      </c>
      <c r="C1001" s="140">
        <v>0</v>
      </c>
      <c r="D1001" s="202">
        <v>0</v>
      </c>
      <c r="E1001" s="202">
        <v>481</v>
      </c>
      <c r="F1001" s="203">
        <f>(B1001-E1001)/B1001*100</f>
        <v>-8.333333333333332</v>
      </c>
    </row>
    <row r="1002" spans="1:6" ht="19.5" customHeight="1">
      <c r="A1002" s="133" t="s">
        <v>895</v>
      </c>
      <c r="B1002" s="140">
        <v>0</v>
      </c>
      <c r="C1002" s="140">
        <v>0</v>
      </c>
      <c r="D1002" s="202">
        <v>0</v>
      </c>
      <c r="E1002" s="202">
        <v>0</v>
      </c>
      <c r="F1002" s="203"/>
    </row>
    <row r="1003" spans="1:6" ht="19.5" customHeight="1">
      <c r="A1003" s="133" t="s">
        <v>896</v>
      </c>
      <c r="B1003" s="140">
        <v>0</v>
      </c>
      <c r="C1003" s="140">
        <v>0</v>
      </c>
      <c r="D1003" s="202">
        <v>0</v>
      </c>
      <c r="E1003" s="202">
        <v>0</v>
      </c>
      <c r="F1003" s="203"/>
    </row>
    <row r="1004" spans="1:6" ht="19.5" customHeight="1">
      <c r="A1004" s="133" t="s">
        <v>897</v>
      </c>
      <c r="B1004" s="140">
        <v>38</v>
      </c>
      <c r="C1004" s="140">
        <v>0</v>
      </c>
      <c r="D1004" s="202">
        <v>0</v>
      </c>
      <c r="E1004" s="202">
        <v>11</v>
      </c>
      <c r="F1004" s="203">
        <f>(B1004-E1004)/B1004*100</f>
        <v>71.05263157894737</v>
      </c>
    </row>
    <row r="1005" spans="1:6" ht="19.5" customHeight="1">
      <c r="A1005" s="133" t="s">
        <v>898</v>
      </c>
      <c r="B1005" s="140">
        <v>406</v>
      </c>
      <c r="C1005" s="140">
        <v>0</v>
      </c>
      <c r="D1005" s="202">
        <v>0</v>
      </c>
      <c r="E1005" s="202">
        <v>470</v>
      </c>
      <c r="F1005" s="203">
        <f>(B1005-E1005)/B1005*100</f>
        <v>-15.763546798029557</v>
      </c>
    </row>
    <row r="1006" spans="1:6" ht="19.5" customHeight="1">
      <c r="A1006" s="133" t="s">
        <v>899</v>
      </c>
      <c r="B1006" s="140">
        <v>0</v>
      </c>
      <c r="C1006" s="140">
        <v>0</v>
      </c>
      <c r="D1006" s="202">
        <v>0</v>
      </c>
      <c r="E1006" s="202">
        <v>0</v>
      </c>
      <c r="F1006" s="203"/>
    </row>
    <row r="1007" spans="1:6" ht="19.5" customHeight="1">
      <c r="A1007" s="133" t="s">
        <v>900</v>
      </c>
      <c r="B1007" s="140">
        <v>0</v>
      </c>
      <c r="C1007" s="140">
        <v>0</v>
      </c>
      <c r="D1007" s="202">
        <v>0</v>
      </c>
      <c r="E1007" s="202">
        <v>0</v>
      </c>
      <c r="F1007" s="203"/>
    </row>
    <row r="1008" spans="1:6" ht="19.5" customHeight="1">
      <c r="A1008" s="130" t="s">
        <v>901</v>
      </c>
      <c r="B1008" s="140">
        <v>0</v>
      </c>
      <c r="C1008" s="140">
        <v>0</v>
      </c>
      <c r="D1008" s="202">
        <v>0</v>
      </c>
      <c r="E1008" s="202">
        <v>0</v>
      </c>
      <c r="F1008" s="203"/>
    </row>
    <row r="1009" spans="1:6" ht="19.5" customHeight="1">
      <c r="A1009" s="133" t="s">
        <v>902</v>
      </c>
      <c r="B1009" s="140">
        <v>0</v>
      </c>
      <c r="C1009" s="140">
        <v>0</v>
      </c>
      <c r="D1009" s="202">
        <v>0</v>
      </c>
      <c r="E1009" s="202">
        <v>0</v>
      </c>
      <c r="F1009" s="203"/>
    </row>
    <row r="1010" spans="1:6" ht="19.5" customHeight="1">
      <c r="A1010" s="133" t="s">
        <v>903</v>
      </c>
      <c r="B1010" s="140">
        <v>0</v>
      </c>
      <c r="C1010" s="140">
        <v>0</v>
      </c>
      <c r="D1010" s="202">
        <v>0</v>
      </c>
      <c r="E1010" s="202">
        <v>0</v>
      </c>
      <c r="F1010" s="203"/>
    </row>
    <row r="1011" spans="1:6" ht="19.5" customHeight="1">
      <c r="A1011" s="133" t="s">
        <v>904</v>
      </c>
      <c r="B1011" s="140">
        <v>0</v>
      </c>
      <c r="C1011" s="140">
        <v>0</v>
      </c>
      <c r="D1011" s="202">
        <v>0</v>
      </c>
      <c r="E1011" s="202">
        <v>0</v>
      </c>
      <c r="F1011" s="203"/>
    </row>
    <row r="1012" spans="1:6" ht="19.5" customHeight="1">
      <c r="A1012" s="130" t="s">
        <v>905</v>
      </c>
      <c r="B1012" s="140">
        <v>34</v>
      </c>
      <c r="C1012" s="140">
        <v>0</v>
      </c>
      <c r="D1012" s="202">
        <v>0</v>
      </c>
      <c r="E1012" s="202">
        <v>38</v>
      </c>
      <c r="F1012" s="203">
        <f>(B1012-E1012)/B1012*100</f>
        <v>-11.76470588235294</v>
      </c>
    </row>
    <row r="1013" spans="1:6" ht="19.5" customHeight="1">
      <c r="A1013" s="133" t="s">
        <v>906</v>
      </c>
      <c r="B1013" s="140">
        <v>0</v>
      </c>
      <c r="C1013" s="140">
        <v>0</v>
      </c>
      <c r="D1013" s="202">
        <v>0</v>
      </c>
      <c r="E1013" s="202">
        <v>0</v>
      </c>
      <c r="F1013" s="203"/>
    </row>
    <row r="1014" spans="1:6" ht="19.5" customHeight="1">
      <c r="A1014" s="133" t="s">
        <v>907</v>
      </c>
      <c r="B1014" s="140">
        <v>34</v>
      </c>
      <c r="C1014" s="140">
        <v>0</v>
      </c>
      <c r="D1014" s="202">
        <v>0</v>
      </c>
      <c r="E1014" s="202">
        <v>38</v>
      </c>
      <c r="F1014" s="203">
        <f>(B1014-E1014)/B1014*100</f>
        <v>-11.76470588235294</v>
      </c>
    </row>
    <row r="1015" spans="1:6" ht="19.5" customHeight="1">
      <c r="A1015" s="130" t="s">
        <v>908</v>
      </c>
      <c r="B1015" s="140">
        <v>344</v>
      </c>
      <c r="C1015" s="140">
        <v>411</v>
      </c>
      <c r="D1015" s="202">
        <v>411</v>
      </c>
      <c r="E1015" s="202">
        <v>424</v>
      </c>
      <c r="F1015" s="203">
        <f>(B1015-E1015)/B1015*100</f>
        <v>-23.25581395348837</v>
      </c>
    </row>
    <row r="1016" spans="1:6" ht="19.5" customHeight="1">
      <c r="A1016" s="130" t="s">
        <v>909</v>
      </c>
      <c r="B1016" s="140">
        <v>344</v>
      </c>
      <c r="C1016" s="140">
        <v>411</v>
      </c>
      <c r="D1016" s="202">
        <v>411</v>
      </c>
      <c r="E1016" s="202">
        <v>424</v>
      </c>
      <c r="F1016" s="203">
        <f>(B1016-E1016)/B1016*100</f>
        <v>-23.25581395348837</v>
      </c>
    </row>
    <row r="1017" spans="1:6" ht="19.5" customHeight="1">
      <c r="A1017" s="133" t="s">
        <v>122</v>
      </c>
      <c r="B1017" s="140">
        <v>0</v>
      </c>
      <c r="C1017" s="140">
        <v>0</v>
      </c>
      <c r="D1017" s="202">
        <v>0</v>
      </c>
      <c r="E1017" s="202">
        <v>0</v>
      </c>
      <c r="F1017" s="203"/>
    </row>
    <row r="1018" spans="1:6" ht="19.5" customHeight="1">
      <c r="A1018" s="133" t="s">
        <v>123</v>
      </c>
      <c r="B1018" s="140">
        <v>0</v>
      </c>
      <c r="C1018" s="140">
        <v>0</v>
      </c>
      <c r="D1018" s="202">
        <v>0</v>
      </c>
      <c r="E1018" s="202">
        <v>0</v>
      </c>
      <c r="F1018" s="203"/>
    </row>
    <row r="1019" spans="1:6" ht="19.5" customHeight="1">
      <c r="A1019" s="133" t="s">
        <v>124</v>
      </c>
      <c r="B1019" s="140">
        <v>0</v>
      </c>
      <c r="C1019" s="140">
        <v>0</v>
      </c>
      <c r="D1019" s="202">
        <v>0</v>
      </c>
      <c r="E1019" s="202">
        <v>0</v>
      </c>
      <c r="F1019" s="203"/>
    </row>
    <row r="1020" spans="1:6" ht="19.5" customHeight="1">
      <c r="A1020" s="133" t="s">
        <v>910</v>
      </c>
      <c r="B1020" s="140">
        <v>0</v>
      </c>
      <c r="C1020" s="140">
        <v>0</v>
      </c>
      <c r="D1020" s="202">
        <v>0</v>
      </c>
      <c r="E1020" s="202">
        <v>0</v>
      </c>
      <c r="F1020" s="203"/>
    </row>
    <row r="1021" spans="1:6" ht="19.5" customHeight="1">
      <c r="A1021" s="133" t="s">
        <v>911</v>
      </c>
      <c r="B1021" s="140">
        <v>0</v>
      </c>
      <c r="C1021" s="140">
        <v>0</v>
      </c>
      <c r="D1021" s="202">
        <v>0</v>
      </c>
      <c r="E1021" s="202">
        <v>0</v>
      </c>
      <c r="F1021" s="203"/>
    </row>
    <row r="1022" spans="1:6" ht="19.5" customHeight="1">
      <c r="A1022" s="133" t="s">
        <v>912</v>
      </c>
      <c r="B1022" s="140">
        <v>0</v>
      </c>
      <c r="C1022" s="140">
        <v>0</v>
      </c>
      <c r="D1022" s="202">
        <v>0</v>
      </c>
      <c r="E1022" s="202">
        <v>0</v>
      </c>
      <c r="F1022" s="203"/>
    </row>
    <row r="1023" spans="1:6" ht="19.5" customHeight="1">
      <c r="A1023" s="133" t="s">
        <v>913</v>
      </c>
      <c r="B1023" s="140">
        <v>0</v>
      </c>
      <c r="C1023" s="140">
        <v>0</v>
      </c>
      <c r="D1023" s="202">
        <v>0</v>
      </c>
      <c r="E1023" s="202">
        <v>0</v>
      </c>
      <c r="F1023" s="203"/>
    </row>
    <row r="1024" spans="1:6" ht="19.5" customHeight="1">
      <c r="A1024" s="133" t="s">
        <v>914</v>
      </c>
      <c r="B1024" s="140">
        <v>0</v>
      </c>
      <c r="C1024" s="140">
        <v>0</v>
      </c>
      <c r="D1024" s="202">
        <v>0</v>
      </c>
      <c r="E1024" s="202">
        <v>0</v>
      </c>
      <c r="F1024" s="203"/>
    </row>
    <row r="1025" spans="1:6" ht="19.5" customHeight="1">
      <c r="A1025" s="133" t="s">
        <v>915</v>
      </c>
      <c r="B1025" s="140">
        <v>0</v>
      </c>
      <c r="C1025" s="140">
        <v>0</v>
      </c>
      <c r="D1025" s="202">
        <v>0</v>
      </c>
      <c r="E1025" s="202">
        <v>0</v>
      </c>
      <c r="F1025" s="203"/>
    </row>
    <row r="1026" spans="1:6" ht="19.5" customHeight="1">
      <c r="A1026" s="133" t="s">
        <v>916</v>
      </c>
      <c r="B1026" s="140">
        <v>0</v>
      </c>
      <c r="C1026" s="140">
        <v>0</v>
      </c>
      <c r="D1026" s="202">
        <v>0</v>
      </c>
      <c r="E1026" s="202">
        <v>0</v>
      </c>
      <c r="F1026" s="203"/>
    </row>
    <row r="1027" spans="1:6" ht="19.5" customHeight="1">
      <c r="A1027" s="133" t="s">
        <v>917</v>
      </c>
      <c r="B1027" s="140">
        <v>0</v>
      </c>
      <c r="C1027" s="140">
        <v>0</v>
      </c>
      <c r="D1027" s="202">
        <v>0</v>
      </c>
      <c r="E1027" s="202">
        <v>0</v>
      </c>
      <c r="F1027" s="203"/>
    </row>
    <row r="1028" spans="1:6" ht="19.5" customHeight="1">
      <c r="A1028" s="133" t="s">
        <v>918</v>
      </c>
      <c r="B1028" s="140">
        <v>0</v>
      </c>
      <c r="C1028" s="140">
        <v>0</v>
      </c>
      <c r="D1028" s="202">
        <v>0</v>
      </c>
      <c r="E1028" s="202">
        <v>0</v>
      </c>
      <c r="F1028" s="203"/>
    </row>
    <row r="1029" spans="1:6" ht="19.5" customHeight="1">
      <c r="A1029" s="133" t="s">
        <v>919</v>
      </c>
      <c r="B1029" s="140">
        <v>0</v>
      </c>
      <c r="C1029" s="140">
        <v>0</v>
      </c>
      <c r="D1029" s="202">
        <v>0</v>
      </c>
      <c r="E1029" s="202">
        <v>0</v>
      </c>
      <c r="F1029" s="203"/>
    </row>
    <row r="1030" spans="1:6" ht="19.5" customHeight="1">
      <c r="A1030" s="133" t="s">
        <v>920</v>
      </c>
      <c r="B1030" s="140">
        <v>0</v>
      </c>
      <c r="C1030" s="140">
        <v>0</v>
      </c>
      <c r="D1030" s="202">
        <v>0</v>
      </c>
      <c r="E1030" s="202">
        <v>0</v>
      </c>
      <c r="F1030" s="203"/>
    </row>
    <row r="1031" spans="1:6" ht="19.5" customHeight="1">
      <c r="A1031" s="133" t="s">
        <v>921</v>
      </c>
      <c r="B1031" s="140">
        <v>0</v>
      </c>
      <c r="C1031" s="140">
        <v>0</v>
      </c>
      <c r="D1031" s="202">
        <v>0</v>
      </c>
      <c r="E1031" s="202">
        <v>0</v>
      </c>
      <c r="F1031" s="203"/>
    </row>
    <row r="1032" spans="1:6" ht="19.5" customHeight="1">
      <c r="A1032" s="133" t="s">
        <v>922</v>
      </c>
      <c r="B1032" s="140">
        <v>0</v>
      </c>
      <c r="C1032" s="140">
        <v>0</v>
      </c>
      <c r="D1032" s="202">
        <v>0</v>
      </c>
      <c r="E1032" s="202">
        <v>0</v>
      </c>
      <c r="F1032" s="203"/>
    </row>
    <row r="1033" spans="1:6" ht="19.5" customHeight="1">
      <c r="A1033" s="133" t="s">
        <v>923</v>
      </c>
      <c r="B1033" s="140">
        <v>0</v>
      </c>
      <c r="C1033" s="140">
        <v>0</v>
      </c>
      <c r="D1033" s="202">
        <v>0</v>
      </c>
      <c r="E1033" s="202">
        <v>0</v>
      </c>
      <c r="F1033" s="203"/>
    </row>
    <row r="1034" spans="1:6" ht="19.5" customHeight="1">
      <c r="A1034" s="133" t="s">
        <v>924</v>
      </c>
      <c r="B1034" s="140">
        <v>0</v>
      </c>
      <c r="C1034" s="140">
        <v>0</v>
      </c>
      <c r="D1034" s="202">
        <v>0</v>
      </c>
      <c r="E1034" s="202">
        <v>0</v>
      </c>
      <c r="F1034" s="203"/>
    </row>
    <row r="1035" spans="1:6" ht="19.5" customHeight="1">
      <c r="A1035" s="133" t="s">
        <v>925</v>
      </c>
      <c r="B1035" s="140">
        <v>0</v>
      </c>
      <c r="C1035" s="140">
        <v>0</v>
      </c>
      <c r="D1035" s="202">
        <v>0</v>
      </c>
      <c r="E1035" s="202">
        <v>0</v>
      </c>
      <c r="F1035" s="203"/>
    </row>
    <row r="1036" spans="1:6" ht="19.5" customHeight="1">
      <c r="A1036" s="133" t="s">
        <v>926</v>
      </c>
      <c r="B1036" s="140">
        <v>0</v>
      </c>
      <c r="C1036" s="140">
        <v>0</v>
      </c>
      <c r="D1036" s="202">
        <v>0</v>
      </c>
      <c r="E1036" s="202">
        <v>0</v>
      </c>
      <c r="F1036" s="203"/>
    </row>
    <row r="1037" spans="1:6" ht="19.5" customHeight="1">
      <c r="A1037" s="133" t="s">
        <v>927</v>
      </c>
      <c r="B1037" s="140">
        <v>0</v>
      </c>
      <c r="C1037" s="140">
        <v>0</v>
      </c>
      <c r="D1037" s="202">
        <v>0</v>
      </c>
      <c r="E1037" s="202">
        <v>0</v>
      </c>
      <c r="F1037" s="203"/>
    </row>
    <row r="1038" spans="1:6" ht="19.5" customHeight="1">
      <c r="A1038" s="133" t="s">
        <v>928</v>
      </c>
      <c r="B1038" s="140">
        <v>344</v>
      </c>
      <c r="C1038" s="140">
        <v>411</v>
      </c>
      <c r="D1038" s="202">
        <v>411</v>
      </c>
      <c r="E1038" s="202">
        <v>424</v>
      </c>
      <c r="F1038" s="203">
        <f>(B1038-E1038)/B1038*100</f>
        <v>-23.25581395348837</v>
      </c>
    </row>
    <row r="1039" spans="1:6" ht="19.5" customHeight="1">
      <c r="A1039" s="130" t="s">
        <v>929</v>
      </c>
      <c r="B1039" s="140">
        <v>0</v>
      </c>
      <c r="C1039" s="140">
        <v>0</v>
      </c>
      <c r="D1039" s="202">
        <v>0</v>
      </c>
      <c r="E1039" s="202">
        <v>0</v>
      </c>
      <c r="F1039" s="203"/>
    </row>
    <row r="1040" spans="1:6" ht="19.5" customHeight="1">
      <c r="A1040" s="133" t="s">
        <v>122</v>
      </c>
      <c r="B1040" s="140">
        <v>0</v>
      </c>
      <c r="C1040" s="140">
        <v>0</v>
      </c>
      <c r="D1040" s="202">
        <v>0</v>
      </c>
      <c r="E1040" s="202">
        <v>0</v>
      </c>
      <c r="F1040" s="203"/>
    </row>
    <row r="1041" spans="1:6" ht="19.5" customHeight="1">
      <c r="A1041" s="133" t="s">
        <v>123</v>
      </c>
      <c r="B1041" s="140">
        <v>0</v>
      </c>
      <c r="C1041" s="140">
        <v>0</v>
      </c>
      <c r="D1041" s="202">
        <v>0</v>
      </c>
      <c r="E1041" s="202">
        <v>0</v>
      </c>
      <c r="F1041" s="203"/>
    </row>
    <row r="1042" spans="1:6" ht="19.5" customHeight="1">
      <c r="A1042" s="133" t="s">
        <v>124</v>
      </c>
      <c r="B1042" s="140">
        <v>0</v>
      </c>
      <c r="C1042" s="140">
        <v>0</v>
      </c>
      <c r="D1042" s="202">
        <v>0</v>
      </c>
      <c r="E1042" s="202">
        <v>0</v>
      </c>
      <c r="F1042" s="203"/>
    </row>
    <row r="1043" spans="1:6" ht="19.5" customHeight="1">
      <c r="A1043" s="133" t="s">
        <v>930</v>
      </c>
      <c r="B1043" s="140">
        <v>0</v>
      </c>
      <c r="C1043" s="140">
        <v>0</v>
      </c>
      <c r="D1043" s="202">
        <v>0</v>
      </c>
      <c r="E1043" s="202">
        <v>0</v>
      </c>
      <c r="F1043" s="203"/>
    </row>
    <row r="1044" spans="1:6" ht="19.5" customHeight="1">
      <c r="A1044" s="133" t="s">
        <v>931</v>
      </c>
      <c r="B1044" s="140">
        <v>0</v>
      </c>
      <c r="C1044" s="140">
        <v>0</v>
      </c>
      <c r="D1044" s="202">
        <v>0</v>
      </c>
      <c r="E1044" s="202">
        <v>0</v>
      </c>
      <c r="F1044" s="203"/>
    </row>
    <row r="1045" spans="1:6" ht="19.5" customHeight="1">
      <c r="A1045" s="133" t="s">
        <v>932</v>
      </c>
      <c r="B1045" s="140">
        <v>0</v>
      </c>
      <c r="C1045" s="140">
        <v>0</v>
      </c>
      <c r="D1045" s="202">
        <v>0</v>
      </c>
      <c r="E1045" s="202">
        <v>0</v>
      </c>
      <c r="F1045" s="203"/>
    </row>
    <row r="1046" spans="1:6" ht="19.5" customHeight="1">
      <c r="A1046" s="133" t="s">
        <v>933</v>
      </c>
      <c r="B1046" s="140">
        <v>0</v>
      </c>
      <c r="C1046" s="140">
        <v>0</v>
      </c>
      <c r="D1046" s="202">
        <v>0</v>
      </c>
      <c r="E1046" s="202">
        <v>0</v>
      </c>
      <c r="F1046" s="203"/>
    </row>
    <row r="1047" spans="1:6" ht="19.5" customHeight="1">
      <c r="A1047" s="133" t="s">
        <v>934</v>
      </c>
      <c r="B1047" s="140">
        <v>0</v>
      </c>
      <c r="C1047" s="140">
        <v>0</v>
      </c>
      <c r="D1047" s="202">
        <v>0</v>
      </c>
      <c r="E1047" s="202">
        <v>0</v>
      </c>
      <c r="F1047" s="203"/>
    </row>
    <row r="1048" spans="1:6" ht="19.5" customHeight="1">
      <c r="A1048" s="133" t="s">
        <v>935</v>
      </c>
      <c r="B1048" s="140">
        <v>0</v>
      </c>
      <c r="C1048" s="140">
        <v>0</v>
      </c>
      <c r="D1048" s="202">
        <v>0</v>
      </c>
      <c r="E1048" s="202">
        <v>0</v>
      </c>
      <c r="F1048" s="203"/>
    </row>
    <row r="1049" spans="1:6" ht="19.5" customHeight="1">
      <c r="A1049" s="130" t="s">
        <v>936</v>
      </c>
      <c r="B1049" s="140">
        <v>0</v>
      </c>
      <c r="C1049" s="140">
        <v>0</v>
      </c>
      <c r="D1049" s="202">
        <v>0</v>
      </c>
      <c r="E1049" s="202">
        <v>0</v>
      </c>
      <c r="F1049" s="203"/>
    </row>
    <row r="1050" spans="1:6" ht="19.5" customHeight="1">
      <c r="A1050" s="133" t="s">
        <v>122</v>
      </c>
      <c r="B1050" s="140">
        <v>0</v>
      </c>
      <c r="C1050" s="140">
        <v>0</v>
      </c>
      <c r="D1050" s="202">
        <v>0</v>
      </c>
      <c r="E1050" s="202">
        <v>0</v>
      </c>
      <c r="F1050" s="203"/>
    </row>
    <row r="1051" spans="1:6" ht="19.5" customHeight="1">
      <c r="A1051" s="133" t="s">
        <v>123</v>
      </c>
      <c r="B1051" s="140">
        <v>0</v>
      </c>
      <c r="C1051" s="140">
        <v>0</v>
      </c>
      <c r="D1051" s="202">
        <v>0</v>
      </c>
      <c r="E1051" s="202">
        <v>0</v>
      </c>
      <c r="F1051" s="203"/>
    </row>
    <row r="1052" spans="1:6" ht="19.5" customHeight="1">
      <c r="A1052" s="133" t="s">
        <v>124</v>
      </c>
      <c r="B1052" s="140">
        <v>0</v>
      </c>
      <c r="C1052" s="140">
        <v>0</v>
      </c>
      <c r="D1052" s="202">
        <v>0</v>
      </c>
      <c r="E1052" s="202">
        <v>0</v>
      </c>
      <c r="F1052" s="203"/>
    </row>
    <row r="1053" spans="1:6" ht="19.5" customHeight="1">
      <c r="A1053" s="133" t="s">
        <v>937</v>
      </c>
      <c r="B1053" s="140">
        <v>0</v>
      </c>
      <c r="C1053" s="140">
        <v>0</v>
      </c>
      <c r="D1053" s="202">
        <v>0</v>
      </c>
      <c r="E1053" s="202">
        <v>0</v>
      </c>
      <c r="F1053" s="203"/>
    </row>
    <row r="1054" spans="1:6" ht="19.5" customHeight="1">
      <c r="A1054" s="133" t="s">
        <v>938</v>
      </c>
      <c r="B1054" s="140">
        <v>0</v>
      </c>
      <c r="C1054" s="140">
        <v>0</v>
      </c>
      <c r="D1054" s="202">
        <v>0</v>
      </c>
      <c r="E1054" s="202">
        <v>0</v>
      </c>
      <c r="F1054" s="203"/>
    </row>
    <row r="1055" spans="1:6" ht="19.5" customHeight="1">
      <c r="A1055" s="133" t="s">
        <v>939</v>
      </c>
      <c r="B1055" s="140">
        <v>0</v>
      </c>
      <c r="C1055" s="140">
        <v>0</v>
      </c>
      <c r="D1055" s="202">
        <v>0</v>
      </c>
      <c r="E1055" s="202">
        <v>0</v>
      </c>
      <c r="F1055" s="203"/>
    </row>
    <row r="1056" spans="1:6" ht="19.5" customHeight="1">
      <c r="A1056" s="133" t="s">
        <v>940</v>
      </c>
      <c r="B1056" s="140">
        <v>0</v>
      </c>
      <c r="C1056" s="140">
        <v>0</v>
      </c>
      <c r="D1056" s="202">
        <v>0</v>
      </c>
      <c r="E1056" s="202">
        <v>0</v>
      </c>
      <c r="F1056" s="203"/>
    </row>
    <row r="1057" spans="1:6" ht="19.5" customHeight="1">
      <c r="A1057" s="133" t="s">
        <v>941</v>
      </c>
      <c r="B1057" s="140">
        <v>0</v>
      </c>
      <c r="C1057" s="140">
        <v>0</v>
      </c>
      <c r="D1057" s="202">
        <v>0</v>
      </c>
      <c r="E1057" s="202">
        <v>0</v>
      </c>
      <c r="F1057" s="203"/>
    </row>
    <row r="1058" spans="1:6" ht="19.5" customHeight="1">
      <c r="A1058" s="133" t="s">
        <v>942</v>
      </c>
      <c r="B1058" s="140">
        <v>0</v>
      </c>
      <c r="C1058" s="140">
        <v>0</v>
      </c>
      <c r="D1058" s="202">
        <v>0</v>
      </c>
      <c r="E1058" s="202">
        <v>0</v>
      </c>
      <c r="F1058" s="203"/>
    </row>
    <row r="1059" spans="1:6" ht="19.5" customHeight="1">
      <c r="A1059" s="130" t="s">
        <v>943</v>
      </c>
      <c r="B1059" s="140">
        <v>0</v>
      </c>
      <c r="C1059" s="140">
        <v>0</v>
      </c>
      <c r="D1059" s="202">
        <v>0</v>
      </c>
      <c r="E1059" s="202">
        <v>0</v>
      </c>
      <c r="F1059" s="203"/>
    </row>
    <row r="1060" spans="1:6" ht="19.5" customHeight="1">
      <c r="A1060" s="133" t="s">
        <v>944</v>
      </c>
      <c r="B1060" s="140">
        <v>0</v>
      </c>
      <c r="C1060" s="140">
        <v>0</v>
      </c>
      <c r="D1060" s="202">
        <v>0</v>
      </c>
      <c r="E1060" s="202">
        <v>0</v>
      </c>
      <c r="F1060" s="203"/>
    </row>
    <row r="1061" spans="1:6" ht="19.5" customHeight="1">
      <c r="A1061" s="133" t="s">
        <v>945</v>
      </c>
      <c r="B1061" s="140">
        <v>0</v>
      </c>
      <c r="C1061" s="140">
        <v>0</v>
      </c>
      <c r="D1061" s="202">
        <v>0</v>
      </c>
      <c r="E1061" s="202">
        <v>0</v>
      </c>
      <c r="F1061" s="203"/>
    </row>
    <row r="1062" spans="1:6" ht="19.5" customHeight="1">
      <c r="A1062" s="133" t="s">
        <v>946</v>
      </c>
      <c r="B1062" s="140">
        <v>0</v>
      </c>
      <c r="C1062" s="140">
        <v>0</v>
      </c>
      <c r="D1062" s="202">
        <v>0</v>
      </c>
      <c r="E1062" s="202">
        <v>0</v>
      </c>
      <c r="F1062" s="203"/>
    </row>
    <row r="1063" spans="1:6" ht="19.5" customHeight="1">
      <c r="A1063" s="133" t="s">
        <v>947</v>
      </c>
      <c r="B1063" s="140">
        <v>0</v>
      </c>
      <c r="C1063" s="140">
        <v>0</v>
      </c>
      <c r="D1063" s="202">
        <v>0</v>
      </c>
      <c r="E1063" s="202">
        <v>0</v>
      </c>
      <c r="F1063" s="203"/>
    </row>
    <row r="1064" spans="1:6" ht="19.5" customHeight="1">
      <c r="A1064" s="130" t="s">
        <v>948</v>
      </c>
      <c r="B1064" s="140">
        <v>0</v>
      </c>
      <c r="C1064" s="140">
        <v>0</v>
      </c>
      <c r="D1064" s="202">
        <v>0</v>
      </c>
      <c r="E1064" s="202">
        <v>0</v>
      </c>
      <c r="F1064" s="203"/>
    </row>
    <row r="1065" spans="1:6" ht="19.5" customHeight="1">
      <c r="A1065" s="133" t="s">
        <v>122</v>
      </c>
      <c r="B1065" s="140">
        <v>0</v>
      </c>
      <c r="C1065" s="140">
        <v>0</v>
      </c>
      <c r="D1065" s="202">
        <v>0</v>
      </c>
      <c r="E1065" s="202">
        <v>0</v>
      </c>
      <c r="F1065" s="203"/>
    </row>
    <row r="1066" spans="1:6" ht="19.5" customHeight="1">
      <c r="A1066" s="133" t="s">
        <v>123</v>
      </c>
      <c r="B1066" s="140">
        <v>0</v>
      </c>
      <c r="C1066" s="140">
        <v>0</v>
      </c>
      <c r="D1066" s="202">
        <v>0</v>
      </c>
      <c r="E1066" s="202">
        <v>0</v>
      </c>
      <c r="F1066" s="203"/>
    </row>
    <row r="1067" spans="1:6" ht="19.5" customHeight="1">
      <c r="A1067" s="133" t="s">
        <v>124</v>
      </c>
      <c r="B1067" s="140">
        <v>0</v>
      </c>
      <c r="C1067" s="140">
        <v>0</v>
      </c>
      <c r="D1067" s="202">
        <v>0</v>
      </c>
      <c r="E1067" s="202">
        <v>0</v>
      </c>
      <c r="F1067" s="203"/>
    </row>
    <row r="1068" spans="1:6" ht="19.5" customHeight="1">
      <c r="A1068" s="133" t="s">
        <v>934</v>
      </c>
      <c r="B1068" s="140">
        <v>0</v>
      </c>
      <c r="C1068" s="140">
        <v>0</v>
      </c>
      <c r="D1068" s="202">
        <v>0</v>
      </c>
      <c r="E1068" s="202">
        <v>0</v>
      </c>
      <c r="F1068" s="203"/>
    </row>
    <row r="1069" spans="1:6" ht="19.5" customHeight="1">
      <c r="A1069" s="133" t="s">
        <v>949</v>
      </c>
      <c r="B1069" s="140">
        <v>0</v>
      </c>
      <c r="C1069" s="140">
        <v>0</v>
      </c>
      <c r="D1069" s="202">
        <v>0</v>
      </c>
      <c r="E1069" s="202">
        <v>0</v>
      </c>
      <c r="F1069" s="203"/>
    </row>
    <row r="1070" spans="1:6" ht="19.5" customHeight="1">
      <c r="A1070" s="133" t="s">
        <v>950</v>
      </c>
      <c r="B1070" s="140">
        <v>0</v>
      </c>
      <c r="C1070" s="140">
        <v>0</v>
      </c>
      <c r="D1070" s="202">
        <v>0</v>
      </c>
      <c r="E1070" s="202">
        <v>0</v>
      </c>
      <c r="F1070" s="203"/>
    </row>
    <row r="1071" spans="1:6" ht="19.5" customHeight="1">
      <c r="A1071" s="130" t="s">
        <v>951</v>
      </c>
      <c r="B1071" s="140">
        <v>0</v>
      </c>
      <c r="C1071" s="140">
        <v>0</v>
      </c>
      <c r="D1071" s="202">
        <v>0</v>
      </c>
      <c r="E1071" s="202">
        <v>0</v>
      </c>
      <c r="F1071" s="203"/>
    </row>
    <row r="1072" spans="1:6" ht="19.5" customHeight="1">
      <c r="A1072" s="133" t="s">
        <v>952</v>
      </c>
      <c r="B1072" s="140">
        <v>0</v>
      </c>
      <c r="C1072" s="140">
        <v>0</v>
      </c>
      <c r="D1072" s="202">
        <v>0</v>
      </c>
      <c r="E1072" s="202">
        <v>0</v>
      </c>
      <c r="F1072" s="203"/>
    </row>
    <row r="1073" spans="1:6" ht="19.5" customHeight="1">
      <c r="A1073" s="133" t="s">
        <v>953</v>
      </c>
      <c r="B1073" s="140">
        <v>0</v>
      </c>
      <c r="C1073" s="140">
        <v>0</v>
      </c>
      <c r="D1073" s="202">
        <v>0</v>
      </c>
      <c r="E1073" s="202">
        <v>0</v>
      </c>
      <c r="F1073" s="203"/>
    </row>
    <row r="1074" spans="1:6" ht="19.5" customHeight="1">
      <c r="A1074" s="133" t="s">
        <v>954</v>
      </c>
      <c r="B1074" s="140">
        <v>0</v>
      </c>
      <c r="C1074" s="140">
        <v>0</v>
      </c>
      <c r="D1074" s="202">
        <v>0</v>
      </c>
      <c r="E1074" s="202">
        <v>0</v>
      </c>
      <c r="F1074" s="203"/>
    </row>
    <row r="1075" spans="1:6" ht="19.5" customHeight="1">
      <c r="A1075" s="133" t="s">
        <v>955</v>
      </c>
      <c r="B1075" s="140">
        <v>0</v>
      </c>
      <c r="C1075" s="140">
        <v>0</v>
      </c>
      <c r="D1075" s="202">
        <v>0</v>
      </c>
      <c r="E1075" s="202">
        <v>0</v>
      </c>
      <c r="F1075" s="203"/>
    </row>
    <row r="1076" spans="1:6" ht="19.5" customHeight="1">
      <c r="A1076" s="130" t="s">
        <v>956</v>
      </c>
      <c r="B1076" s="140">
        <v>0</v>
      </c>
      <c r="C1076" s="140">
        <v>0</v>
      </c>
      <c r="D1076" s="202">
        <v>0</v>
      </c>
      <c r="E1076" s="202">
        <v>0</v>
      </c>
      <c r="F1076" s="203"/>
    </row>
    <row r="1077" spans="1:6" ht="19.5" customHeight="1">
      <c r="A1077" s="133" t="s">
        <v>957</v>
      </c>
      <c r="B1077" s="140">
        <v>0</v>
      </c>
      <c r="C1077" s="140">
        <v>0</v>
      </c>
      <c r="D1077" s="202">
        <v>0</v>
      </c>
      <c r="E1077" s="202">
        <v>0</v>
      </c>
      <c r="F1077" s="203"/>
    </row>
    <row r="1078" spans="1:6" ht="19.5" customHeight="1">
      <c r="A1078" s="133" t="s">
        <v>958</v>
      </c>
      <c r="B1078" s="140">
        <v>0</v>
      </c>
      <c r="C1078" s="140">
        <v>0</v>
      </c>
      <c r="D1078" s="202">
        <v>0</v>
      </c>
      <c r="E1078" s="202">
        <v>0</v>
      </c>
      <c r="F1078" s="203"/>
    </row>
    <row r="1079" spans="1:6" ht="19.5" customHeight="1">
      <c r="A1079" s="130" t="s">
        <v>959</v>
      </c>
      <c r="B1079" s="140">
        <v>2877.09</v>
      </c>
      <c r="C1079" s="140">
        <v>2102</v>
      </c>
      <c r="D1079" s="202">
        <v>2102</v>
      </c>
      <c r="E1079" s="202">
        <v>4462.47</v>
      </c>
      <c r="F1079" s="203">
        <f>(B1079-E1079)/B1079*100</f>
        <v>-55.10359425669687</v>
      </c>
    </row>
    <row r="1080" spans="1:6" ht="19.5" customHeight="1">
      <c r="A1080" s="130" t="s">
        <v>960</v>
      </c>
      <c r="B1080" s="140">
        <v>0</v>
      </c>
      <c r="C1080" s="140">
        <v>0</v>
      </c>
      <c r="D1080" s="202">
        <v>0</v>
      </c>
      <c r="E1080" s="202">
        <v>0</v>
      </c>
      <c r="F1080" s="203"/>
    </row>
    <row r="1081" spans="1:6" ht="19.5" customHeight="1">
      <c r="A1081" s="133" t="s">
        <v>122</v>
      </c>
      <c r="B1081" s="140">
        <v>0</v>
      </c>
      <c r="C1081" s="140">
        <v>0</v>
      </c>
      <c r="D1081" s="202">
        <v>0</v>
      </c>
      <c r="E1081" s="202">
        <v>0</v>
      </c>
      <c r="F1081" s="203"/>
    </row>
    <row r="1082" spans="1:6" ht="19.5" customHeight="1">
      <c r="A1082" s="133" t="s">
        <v>123</v>
      </c>
      <c r="B1082" s="140">
        <v>0</v>
      </c>
      <c r="C1082" s="140">
        <v>0</v>
      </c>
      <c r="D1082" s="202">
        <v>0</v>
      </c>
      <c r="E1082" s="202">
        <v>0</v>
      </c>
      <c r="F1082" s="203"/>
    </row>
    <row r="1083" spans="1:6" ht="19.5" customHeight="1">
      <c r="A1083" s="133" t="s">
        <v>124</v>
      </c>
      <c r="B1083" s="140">
        <v>0</v>
      </c>
      <c r="C1083" s="140">
        <v>0</v>
      </c>
      <c r="D1083" s="202">
        <v>0</v>
      </c>
      <c r="E1083" s="202">
        <v>0</v>
      </c>
      <c r="F1083" s="203"/>
    </row>
    <row r="1084" spans="1:6" ht="19.5" customHeight="1">
      <c r="A1084" s="133" t="s">
        <v>961</v>
      </c>
      <c r="B1084" s="140">
        <v>0</v>
      </c>
      <c r="C1084" s="140">
        <v>0</v>
      </c>
      <c r="D1084" s="202">
        <v>0</v>
      </c>
      <c r="E1084" s="202">
        <v>0</v>
      </c>
      <c r="F1084" s="203"/>
    </row>
    <row r="1085" spans="1:6" ht="19.5" customHeight="1">
      <c r="A1085" s="133" t="s">
        <v>962</v>
      </c>
      <c r="B1085" s="140">
        <v>0</v>
      </c>
      <c r="C1085" s="140">
        <v>0</v>
      </c>
      <c r="D1085" s="202">
        <v>0</v>
      </c>
      <c r="E1085" s="202">
        <v>0</v>
      </c>
      <c r="F1085" s="203"/>
    </row>
    <row r="1086" spans="1:6" ht="19.5" customHeight="1">
      <c r="A1086" s="133" t="s">
        <v>963</v>
      </c>
      <c r="B1086" s="140">
        <v>0</v>
      </c>
      <c r="C1086" s="140">
        <v>0</v>
      </c>
      <c r="D1086" s="202">
        <v>0</v>
      </c>
      <c r="E1086" s="202">
        <v>0</v>
      </c>
      <c r="F1086" s="203"/>
    </row>
    <row r="1087" spans="1:6" ht="19.5" customHeight="1">
      <c r="A1087" s="133" t="s">
        <v>964</v>
      </c>
      <c r="B1087" s="140">
        <v>0</v>
      </c>
      <c r="C1087" s="140">
        <v>0</v>
      </c>
      <c r="D1087" s="202">
        <v>0</v>
      </c>
      <c r="E1087" s="202">
        <v>0</v>
      </c>
      <c r="F1087" s="203"/>
    </row>
    <row r="1088" spans="1:6" ht="19.5" customHeight="1">
      <c r="A1088" s="133" t="s">
        <v>965</v>
      </c>
      <c r="B1088" s="140">
        <v>0</v>
      </c>
      <c r="C1088" s="140">
        <v>0</v>
      </c>
      <c r="D1088" s="202">
        <v>0</v>
      </c>
      <c r="E1088" s="202">
        <v>0</v>
      </c>
      <c r="F1088" s="203"/>
    </row>
    <row r="1089" spans="1:6" ht="19.5" customHeight="1">
      <c r="A1089" s="133" t="s">
        <v>966</v>
      </c>
      <c r="B1089" s="140">
        <v>0</v>
      </c>
      <c r="C1089" s="140">
        <v>0</v>
      </c>
      <c r="D1089" s="202">
        <v>0</v>
      </c>
      <c r="E1089" s="202">
        <v>0</v>
      </c>
      <c r="F1089" s="203"/>
    </row>
    <row r="1090" spans="1:6" ht="19.5" customHeight="1">
      <c r="A1090" s="130" t="s">
        <v>967</v>
      </c>
      <c r="B1090" s="140">
        <v>280</v>
      </c>
      <c r="C1090" s="140">
        <v>0</v>
      </c>
      <c r="D1090" s="202">
        <v>0</v>
      </c>
      <c r="E1090" s="202">
        <v>0</v>
      </c>
      <c r="F1090" s="203">
        <f>(B1090-E1090)/B1090*100</f>
        <v>100</v>
      </c>
    </row>
    <row r="1091" spans="1:6" ht="19.5" customHeight="1">
      <c r="A1091" s="133" t="s">
        <v>122</v>
      </c>
      <c r="B1091" s="140">
        <v>0</v>
      </c>
      <c r="C1091" s="140">
        <v>0</v>
      </c>
      <c r="D1091" s="202">
        <v>0</v>
      </c>
      <c r="E1091" s="202">
        <v>0</v>
      </c>
      <c r="F1091" s="203"/>
    </row>
    <row r="1092" spans="1:6" ht="19.5" customHeight="1">
      <c r="A1092" s="133" t="s">
        <v>123</v>
      </c>
      <c r="B1092" s="140">
        <v>0</v>
      </c>
      <c r="C1092" s="140">
        <v>0</v>
      </c>
      <c r="D1092" s="202">
        <v>0</v>
      </c>
      <c r="E1092" s="202">
        <v>0</v>
      </c>
      <c r="F1092" s="203"/>
    </row>
    <row r="1093" spans="1:6" ht="19.5" customHeight="1">
      <c r="A1093" s="133" t="s">
        <v>124</v>
      </c>
      <c r="B1093" s="140">
        <v>0</v>
      </c>
      <c r="C1093" s="140">
        <v>0</v>
      </c>
      <c r="D1093" s="202">
        <v>0</v>
      </c>
      <c r="E1093" s="202">
        <v>0</v>
      </c>
      <c r="F1093" s="203"/>
    </row>
    <row r="1094" spans="1:6" ht="19.5" customHeight="1">
      <c r="A1094" s="133" t="s">
        <v>968</v>
      </c>
      <c r="B1094" s="140">
        <v>0</v>
      </c>
      <c r="C1094" s="140">
        <v>0</v>
      </c>
      <c r="D1094" s="202">
        <v>0</v>
      </c>
      <c r="E1094" s="202">
        <v>0</v>
      </c>
      <c r="F1094" s="203"/>
    </row>
    <row r="1095" spans="1:6" ht="19.5" customHeight="1">
      <c r="A1095" s="133" t="s">
        <v>969</v>
      </c>
      <c r="B1095" s="140">
        <v>0</v>
      </c>
      <c r="C1095" s="140">
        <v>0</v>
      </c>
      <c r="D1095" s="202">
        <v>0</v>
      </c>
      <c r="E1095" s="202">
        <v>0</v>
      </c>
      <c r="F1095" s="203"/>
    </row>
    <row r="1096" spans="1:6" ht="19.5" customHeight="1">
      <c r="A1096" s="133" t="s">
        <v>970</v>
      </c>
      <c r="B1096" s="140">
        <v>0</v>
      </c>
      <c r="C1096" s="140">
        <v>0</v>
      </c>
      <c r="D1096" s="202">
        <v>0</v>
      </c>
      <c r="E1096" s="202">
        <v>0</v>
      </c>
      <c r="F1096" s="203"/>
    </row>
    <row r="1097" spans="1:6" ht="19.5" customHeight="1">
      <c r="A1097" s="133" t="s">
        <v>971</v>
      </c>
      <c r="B1097" s="140">
        <v>0</v>
      </c>
      <c r="C1097" s="140">
        <v>0</v>
      </c>
      <c r="D1097" s="202">
        <v>0</v>
      </c>
      <c r="E1097" s="202">
        <v>0</v>
      </c>
      <c r="F1097" s="203"/>
    </row>
    <row r="1098" spans="1:6" ht="19.5" customHeight="1">
      <c r="A1098" s="133" t="s">
        <v>972</v>
      </c>
      <c r="B1098" s="140">
        <v>0</v>
      </c>
      <c r="C1098" s="140">
        <v>0</v>
      </c>
      <c r="D1098" s="202">
        <v>0</v>
      </c>
      <c r="E1098" s="202">
        <v>0</v>
      </c>
      <c r="F1098" s="203"/>
    </row>
    <row r="1099" spans="1:6" ht="19.5" customHeight="1">
      <c r="A1099" s="133" t="s">
        <v>973</v>
      </c>
      <c r="B1099" s="140">
        <v>0</v>
      </c>
      <c r="C1099" s="140">
        <v>0</v>
      </c>
      <c r="D1099" s="202">
        <v>0</v>
      </c>
      <c r="E1099" s="202">
        <v>0</v>
      </c>
      <c r="F1099" s="203"/>
    </row>
    <row r="1100" spans="1:6" ht="19.5" customHeight="1">
      <c r="A1100" s="133" t="s">
        <v>974</v>
      </c>
      <c r="B1100" s="140">
        <v>0</v>
      </c>
      <c r="C1100" s="140">
        <v>0</v>
      </c>
      <c r="D1100" s="202">
        <v>0</v>
      </c>
      <c r="E1100" s="202">
        <v>0</v>
      </c>
      <c r="F1100" s="203"/>
    </row>
    <row r="1101" spans="1:6" ht="19.5" customHeight="1">
      <c r="A1101" s="133" t="s">
        <v>975</v>
      </c>
      <c r="B1101" s="140">
        <v>0</v>
      </c>
      <c r="C1101" s="140">
        <v>0</v>
      </c>
      <c r="D1101" s="202">
        <v>0</v>
      </c>
      <c r="E1101" s="202">
        <v>0</v>
      </c>
      <c r="F1101" s="203"/>
    </row>
    <row r="1102" spans="1:6" ht="19.5" customHeight="1">
      <c r="A1102" s="133" t="s">
        <v>976</v>
      </c>
      <c r="B1102" s="140">
        <v>0</v>
      </c>
      <c r="C1102" s="140">
        <v>0</v>
      </c>
      <c r="D1102" s="202">
        <v>0</v>
      </c>
      <c r="E1102" s="202">
        <v>0</v>
      </c>
      <c r="F1102" s="203"/>
    </row>
    <row r="1103" spans="1:6" ht="19.5" customHeight="1">
      <c r="A1103" s="133" t="s">
        <v>977</v>
      </c>
      <c r="B1103" s="140">
        <v>0</v>
      </c>
      <c r="C1103" s="140">
        <v>0</v>
      </c>
      <c r="D1103" s="202">
        <v>0</v>
      </c>
      <c r="E1103" s="202">
        <v>0</v>
      </c>
      <c r="F1103" s="203"/>
    </row>
    <row r="1104" spans="1:6" ht="19.5" customHeight="1">
      <c r="A1104" s="133" t="s">
        <v>978</v>
      </c>
      <c r="B1104" s="140">
        <v>0</v>
      </c>
      <c r="C1104" s="140">
        <v>0</v>
      </c>
      <c r="D1104" s="202">
        <v>0</v>
      </c>
      <c r="E1104" s="202">
        <v>0</v>
      </c>
      <c r="F1104" s="203"/>
    </row>
    <row r="1105" spans="1:6" ht="19.5" customHeight="1">
      <c r="A1105" s="133" t="s">
        <v>979</v>
      </c>
      <c r="B1105" s="140">
        <v>280</v>
      </c>
      <c r="C1105" s="140">
        <v>0</v>
      </c>
      <c r="D1105" s="202">
        <v>0</v>
      </c>
      <c r="E1105" s="202">
        <v>0</v>
      </c>
      <c r="F1105" s="203">
        <f>(B1105-E1105)/B1105*100</f>
        <v>100</v>
      </c>
    </row>
    <row r="1106" spans="1:6" ht="19.5" customHeight="1">
      <c r="A1106" s="130" t="s">
        <v>980</v>
      </c>
      <c r="B1106" s="140">
        <v>0</v>
      </c>
      <c r="C1106" s="140">
        <v>0</v>
      </c>
      <c r="D1106" s="202">
        <v>0</v>
      </c>
      <c r="E1106" s="202">
        <v>0</v>
      </c>
      <c r="F1106" s="203"/>
    </row>
    <row r="1107" spans="1:6" ht="19.5" customHeight="1">
      <c r="A1107" s="133" t="s">
        <v>122</v>
      </c>
      <c r="B1107" s="140">
        <v>0</v>
      </c>
      <c r="C1107" s="140">
        <v>0</v>
      </c>
      <c r="D1107" s="202">
        <v>0</v>
      </c>
      <c r="E1107" s="202">
        <v>0</v>
      </c>
      <c r="F1107" s="203"/>
    </row>
    <row r="1108" spans="1:6" ht="19.5" customHeight="1">
      <c r="A1108" s="133" t="s">
        <v>123</v>
      </c>
      <c r="B1108" s="140">
        <v>0</v>
      </c>
      <c r="C1108" s="140">
        <v>0</v>
      </c>
      <c r="D1108" s="202">
        <v>0</v>
      </c>
      <c r="E1108" s="202">
        <v>0</v>
      </c>
      <c r="F1108" s="203"/>
    </row>
    <row r="1109" spans="1:6" ht="19.5" customHeight="1">
      <c r="A1109" s="133" t="s">
        <v>124</v>
      </c>
      <c r="B1109" s="140">
        <v>0</v>
      </c>
      <c r="C1109" s="140">
        <v>0</v>
      </c>
      <c r="D1109" s="202">
        <v>0</v>
      </c>
      <c r="E1109" s="202">
        <v>0</v>
      </c>
      <c r="F1109" s="203"/>
    </row>
    <row r="1110" spans="1:6" ht="19.5" customHeight="1">
      <c r="A1110" s="133" t="s">
        <v>981</v>
      </c>
      <c r="B1110" s="140">
        <v>0</v>
      </c>
      <c r="C1110" s="140">
        <v>0</v>
      </c>
      <c r="D1110" s="202">
        <v>0</v>
      </c>
      <c r="E1110" s="202">
        <v>0</v>
      </c>
      <c r="F1110" s="203"/>
    </row>
    <row r="1111" spans="1:6" ht="19.5" customHeight="1">
      <c r="A1111" s="130" t="s">
        <v>982</v>
      </c>
      <c r="B1111" s="140">
        <v>888</v>
      </c>
      <c r="C1111" s="140">
        <v>559</v>
      </c>
      <c r="D1111" s="202">
        <v>559</v>
      </c>
      <c r="E1111" s="202">
        <v>960</v>
      </c>
      <c r="F1111" s="203">
        <f>(B1111-E1111)/B1111*100</f>
        <v>-8.108108108108109</v>
      </c>
    </row>
    <row r="1112" spans="1:6" ht="19.5" customHeight="1">
      <c r="A1112" s="133" t="s">
        <v>122</v>
      </c>
      <c r="B1112" s="140">
        <v>139</v>
      </c>
      <c r="C1112" s="140">
        <v>235</v>
      </c>
      <c r="D1112" s="202">
        <v>235</v>
      </c>
      <c r="E1112" s="202">
        <v>172</v>
      </c>
      <c r="F1112" s="203">
        <f>(B1112-E1112)/B1112*100</f>
        <v>-23.741007194244602</v>
      </c>
    </row>
    <row r="1113" spans="1:6" ht="19.5" customHeight="1">
      <c r="A1113" s="133" t="s">
        <v>123</v>
      </c>
      <c r="B1113" s="140">
        <v>0</v>
      </c>
      <c r="C1113" s="140">
        <v>0</v>
      </c>
      <c r="D1113" s="202">
        <v>0</v>
      </c>
      <c r="E1113" s="202">
        <v>0</v>
      </c>
      <c r="F1113" s="203"/>
    </row>
    <row r="1114" spans="1:6" ht="19.5" customHeight="1">
      <c r="A1114" s="133" t="s">
        <v>124</v>
      </c>
      <c r="B1114" s="140">
        <v>0</v>
      </c>
      <c r="C1114" s="140">
        <v>0</v>
      </c>
      <c r="D1114" s="202">
        <v>0</v>
      </c>
      <c r="E1114" s="202">
        <v>0</v>
      </c>
      <c r="F1114" s="203"/>
    </row>
    <row r="1115" spans="1:6" ht="19.5" customHeight="1">
      <c r="A1115" s="133" t="s">
        <v>983</v>
      </c>
      <c r="B1115" s="140">
        <v>0</v>
      </c>
      <c r="C1115" s="140">
        <v>0</v>
      </c>
      <c r="D1115" s="202">
        <v>0</v>
      </c>
      <c r="E1115" s="202">
        <v>0</v>
      </c>
      <c r="F1115" s="203"/>
    </row>
    <row r="1116" spans="1:6" ht="19.5" customHeight="1">
      <c r="A1116" s="133" t="s">
        <v>984</v>
      </c>
      <c r="B1116" s="140">
        <v>0</v>
      </c>
      <c r="C1116" s="140">
        <v>0</v>
      </c>
      <c r="D1116" s="202">
        <v>0</v>
      </c>
      <c r="E1116" s="202">
        <v>0</v>
      </c>
      <c r="F1116" s="203"/>
    </row>
    <row r="1117" spans="1:6" ht="19.5" customHeight="1">
      <c r="A1117" s="133" t="s">
        <v>985</v>
      </c>
      <c r="B1117" s="140">
        <v>0</v>
      </c>
      <c r="C1117" s="140">
        <v>0</v>
      </c>
      <c r="D1117" s="202">
        <v>0</v>
      </c>
      <c r="E1117" s="202">
        <v>0</v>
      </c>
      <c r="F1117" s="203"/>
    </row>
    <row r="1118" spans="1:6" ht="19.5" customHeight="1">
      <c r="A1118" s="133" t="s">
        <v>986</v>
      </c>
      <c r="B1118" s="140">
        <v>0</v>
      </c>
      <c r="C1118" s="140">
        <v>0</v>
      </c>
      <c r="D1118" s="202">
        <v>0</v>
      </c>
      <c r="E1118" s="202">
        <v>0</v>
      </c>
      <c r="F1118" s="203"/>
    </row>
    <row r="1119" spans="1:6" ht="19.5" customHeight="1">
      <c r="A1119" s="133" t="s">
        <v>987</v>
      </c>
      <c r="B1119" s="140">
        <v>0</v>
      </c>
      <c r="C1119" s="140">
        <v>0</v>
      </c>
      <c r="D1119" s="202">
        <v>0</v>
      </c>
      <c r="E1119" s="202">
        <v>0</v>
      </c>
      <c r="F1119" s="203"/>
    </row>
    <row r="1120" spans="1:6" ht="19.5" customHeight="1">
      <c r="A1120" s="133" t="s">
        <v>988</v>
      </c>
      <c r="B1120" s="140">
        <v>0</v>
      </c>
      <c r="C1120" s="140">
        <v>0</v>
      </c>
      <c r="D1120" s="202">
        <v>0</v>
      </c>
      <c r="E1120" s="202">
        <v>0</v>
      </c>
      <c r="F1120" s="203"/>
    </row>
    <row r="1121" spans="1:6" ht="19.5" customHeight="1">
      <c r="A1121" s="133" t="s">
        <v>989</v>
      </c>
      <c r="B1121" s="140">
        <v>0</v>
      </c>
      <c r="C1121" s="140">
        <v>0</v>
      </c>
      <c r="D1121" s="202">
        <v>0</v>
      </c>
      <c r="E1121" s="202">
        <v>0</v>
      </c>
      <c r="F1121" s="203"/>
    </row>
    <row r="1122" spans="1:6" ht="19.5" customHeight="1">
      <c r="A1122" s="133" t="s">
        <v>934</v>
      </c>
      <c r="B1122" s="140">
        <v>0</v>
      </c>
      <c r="C1122" s="140">
        <v>0</v>
      </c>
      <c r="D1122" s="202">
        <v>0</v>
      </c>
      <c r="E1122" s="202">
        <v>0</v>
      </c>
      <c r="F1122" s="203"/>
    </row>
    <row r="1123" spans="1:6" ht="19.5" customHeight="1">
      <c r="A1123" s="133" t="s">
        <v>990</v>
      </c>
      <c r="B1123" s="140">
        <v>0</v>
      </c>
      <c r="C1123" s="140">
        <v>0</v>
      </c>
      <c r="D1123" s="202">
        <v>0</v>
      </c>
      <c r="E1123" s="202">
        <v>0</v>
      </c>
      <c r="F1123" s="203"/>
    </row>
    <row r="1124" spans="1:6" ht="19.5" customHeight="1">
      <c r="A1124" s="133" t="s">
        <v>991</v>
      </c>
      <c r="B1124" s="140">
        <v>749</v>
      </c>
      <c r="C1124" s="140">
        <v>324</v>
      </c>
      <c r="D1124" s="202">
        <v>324</v>
      </c>
      <c r="E1124" s="202">
        <v>788</v>
      </c>
      <c r="F1124" s="203">
        <f>(B1124-E1124)/B1124*100</f>
        <v>-5.2069425901201605</v>
      </c>
    </row>
    <row r="1125" spans="1:6" ht="19.5" customHeight="1">
      <c r="A1125" s="130" t="s">
        <v>992</v>
      </c>
      <c r="B1125" s="140">
        <v>388</v>
      </c>
      <c r="C1125" s="140">
        <v>280</v>
      </c>
      <c r="D1125" s="202">
        <v>280</v>
      </c>
      <c r="E1125" s="202">
        <v>363</v>
      </c>
      <c r="F1125" s="203">
        <f>(B1125-E1125)/B1125*100</f>
        <v>6.443298969072164</v>
      </c>
    </row>
    <row r="1126" spans="1:6" ht="19.5" customHeight="1">
      <c r="A1126" s="133" t="s">
        <v>122</v>
      </c>
      <c r="B1126" s="140">
        <v>96</v>
      </c>
      <c r="C1126" s="140">
        <v>128</v>
      </c>
      <c r="D1126" s="202">
        <v>128</v>
      </c>
      <c r="E1126" s="202">
        <v>71</v>
      </c>
      <c r="F1126" s="203">
        <f>(B1126-E1126)/B1126*100</f>
        <v>26.041666666666668</v>
      </c>
    </row>
    <row r="1127" spans="1:6" ht="19.5" customHeight="1">
      <c r="A1127" s="133" t="s">
        <v>123</v>
      </c>
      <c r="B1127" s="140">
        <v>0</v>
      </c>
      <c r="C1127" s="140">
        <v>0</v>
      </c>
      <c r="D1127" s="202">
        <v>0</v>
      </c>
      <c r="E1127" s="202">
        <v>0</v>
      </c>
      <c r="F1127" s="203"/>
    </row>
    <row r="1128" spans="1:6" ht="19.5" customHeight="1">
      <c r="A1128" s="133" t="s">
        <v>124</v>
      </c>
      <c r="B1128" s="140">
        <v>0</v>
      </c>
      <c r="C1128" s="140">
        <v>0</v>
      </c>
      <c r="D1128" s="202">
        <v>0</v>
      </c>
      <c r="E1128" s="202">
        <v>0</v>
      </c>
      <c r="F1128" s="203"/>
    </row>
    <row r="1129" spans="1:6" ht="19.5" customHeight="1">
      <c r="A1129" s="133" t="s">
        <v>993</v>
      </c>
      <c r="B1129" s="140">
        <v>0</v>
      </c>
      <c r="C1129" s="140">
        <v>0</v>
      </c>
      <c r="D1129" s="202">
        <v>0</v>
      </c>
      <c r="E1129" s="202">
        <v>0</v>
      </c>
      <c r="F1129" s="203"/>
    </row>
    <row r="1130" spans="1:6" ht="19.5" customHeight="1">
      <c r="A1130" s="133" t="s">
        <v>994</v>
      </c>
      <c r="B1130" s="140">
        <v>0</v>
      </c>
      <c r="C1130" s="140">
        <v>0</v>
      </c>
      <c r="D1130" s="202">
        <v>0</v>
      </c>
      <c r="E1130" s="202">
        <v>0</v>
      </c>
      <c r="F1130" s="203"/>
    </row>
    <row r="1131" spans="1:6" ht="19.5" customHeight="1">
      <c r="A1131" s="133" t="s">
        <v>995</v>
      </c>
      <c r="B1131" s="140">
        <v>0</v>
      </c>
      <c r="C1131" s="140">
        <v>0</v>
      </c>
      <c r="D1131" s="202">
        <v>0</v>
      </c>
      <c r="E1131" s="202">
        <v>0</v>
      </c>
      <c r="F1131" s="203"/>
    </row>
    <row r="1132" spans="1:6" ht="19.5" customHeight="1">
      <c r="A1132" s="133" t="s">
        <v>996</v>
      </c>
      <c r="B1132" s="140">
        <v>0</v>
      </c>
      <c r="C1132" s="140">
        <v>0</v>
      </c>
      <c r="D1132" s="202">
        <v>0</v>
      </c>
      <c r="E1132" s="202">
        <v>0</v>
      </c>
      <c r="F1132" s="203"/>
    </row>
    <row r="1133" spans="1:6" ht="19.5" customHeight="1">
      <c r="A1133" s="133" t="s">
        <v>997</v>
      </c>
      <c r="B1133" s="140">
        <v>292</v>
      </c>
      <c r="C1133" s="140">
        <v>152</v>
      </c>
      <c r="D1133" s="202">
        <v>152</v>
      </c>
      <c r="E1133" s="202">
        <v>292</v>
      </c>
      <c r="F1133" s="203">
        <f>(B1133-E1133)/B1133*100</f>
        <v>0</v>
      </c>
    </row>
    <row r="1134" spans="1:6" ht="19.5" customHeight="1">
      <c r="A1134" s="130" t="s">
        <v>998</v>
      </c>
      <c r="B1134" s="140">
        <v>926</v>
      </c>
      <c r="C1134" s="140">
        <v>1263</v>
      </c>
      <c r="D1134" s="202">
        <v>1263</v>
      </c>
      <c r="E1134" s="202">
        <v>1253</v>
      </c>
      <c r="F1134" s="203">
        <f>(B1134-E1134)/B1134*100</f>
        <v>-35.313174946004324</v>
      </c>
    </row>
    <row r="1135" spans="1:6" ht="19.5" customHeight="1">
      <c r="A1135" s="133" t="s">
        <v>122</v>
      </c>
      <c r="B1135" s="140">
        <v>370</v>
      </c>
      <c r="C1135" s="140">
        <v>298</v>
      </c>
      <c r="D1135" s="202">
        <v>298</v>
      </c>
      <c r="E1135" s="202">
        <v>292</v>
      </c>
      <c r="F1135" s="203">
        <f>(B1135-E1135)/B1135*100</f>
        <v>21.08108108108108</v>
      </c>
    </row>
    <row r="1136" spans="1:6" ht="19.5" customHeight="1">
      <c r="A1136" s="133" t="s">
        <v>123</v>
      </c>
      <c r="B1136" s="140">
        <v>0</v>
      </c>
      <c r="C1136" s="140">
        <v>0</v>
      </c>
      <c r="D1136" s="202">
        <v>0</v>
      </c>
      <c r="E1136" s="202">
        <v>0</v>
      </c>
      <c r="F1136" s="203"/>
    </row>
    <row r="1137" spans="1:6" ht="19.5" customHeight="1">
      <c r="A1137" s="133" t="s">
        <v>124</v>
      </c>
      <c r="B1137" s="140">
        <v>0</v>
      </c>
      <c r="C1137" s="140">
        <v>0</v>
      </c>
      <c r="D1137" s="202">
        <v>0</v>
      </c>
      <c r="E1137" s="202">
        <v>0</v>
      </c>
      <c r="F1137" s="203"/>
    </row>
    <row r="1138" spans="1:6" ht="19.5" customHeight="1">
      <c r="A1138" s="133" t="s">
        <v>999</v>
      </c>
      <c r="B1138" s="140">
        <v>0</v>
      </c>
      <c r="C1138" s="140">
        <v>0</v>
      </c>
      <c r="D1138" s="202">
        <v>0</v>
      </c>
      <c r="E1138" s="202">
        <v>0</v>
      </c>
      <c r="F1138" s="203"/>
    </row>
    <row r="1139" spans="1:6" ht="19.5" customHeight="1">
      <c r="A1139" s="133" t="s">
        <v>1000</v>
      </c>
      <c r="B1139" s="140">
        <v>0</v>
      </c>
      <c r="C1139" s="140">
        <v>0</v>
      </c>
      <c r="D1139" s="202">
        <v>0</v>
      </c>
      <c r="E1139" s="202">
        <v>0</v>
      </c>
      <c r="F1139" s="203"/>
    </row>
    <row r="1140" spans="1:6" ht="19.5" customHeight="1">
      <c r="A1140" s="133" t="s">
        <v>1001</v>
      </c>
      <c r="B1140" s="140">
        <v>556</v>
      </c>
      <c r="C1140" s="140">
        <v>965</v>
      </c>
      <c r="D1140" s="202">
        <v>965</v>
      </c>
      <c r="E1140" s="202">
        <v>961</v>
      </c>
      <c r="F1140" s="203">
        <f>(B1140-E1140)/B1140*100</f>
        <v>-72.84172661870504</v>
      </c>
    </row>
    <row r="1141" spans="1:6" ht="19.5" customHeight="1">
      <c r="A1141" s="130" t="s">
        <v>1002</v>
      </c>
      <c r="B1141" s="140">
        <v>208</v>
      </c>
      <c r="C1141" s="140">
        <v>0</v>
      </c>
      <c r="D1141" s="202">
        <v>0</v>
      </c>
      <c r="E1141" s="202">
        <v>701.47</v>
      </c>
      <c r="F1141" s="203">
        <f>(B1141-E1141)/B1141*100</f>
        <v>-237.24519230769232</v>
      </c>
    </row>
    <row r="1142" spans="1:6" ht="19.5" customHeight="1">
      <c r="A1142" s="133" t="s">
        <v>122</v>
      </c>
      <c r="B1142" s="140">
        <v>0</v>
      </c>
      <c r="C1142" s="140">
        <v>0</v>
      </c>
      <c r="D1142" s="202">
        <v>0</v>
      </c>
      <c r="E1142" s="202">
        <v>0</v>
      </c>
      <c r="F1142" s="203"/>
    </row>
    <row r="1143" spans="1:6" ht="19.5" customHeight="1">
      <c r="A1143" s="133" t="s">
        <v>123</v>
      </c>
      <c r="B1143" s="140">
        <v>0</v>
      </c>
      <c r="C1143" s="140">
        <v>0</v>
      </c>
      <c r="D1143" s="202">
        <v>0</v>
      </c>
      <c r="E1143" s="202">
        <v>0</v>
      </c>
      <c r="F1143" s="203"/>
    </row>
    <row r="1144" spans="1:6" ht="19.5" customHeight="1">
      <c r="A1144" s="133" t="s">
        <v>124</v>
      </c>
      <c r="B1144" s="140">
        <v>0</v>
      </c>
      <c r="C1144" s="140">
        <v>0</v>
      </c>
      <c r="D1144" s="202">
        <v>0</v>
      </c>
      <c r="E1144" s="202">
        <v>0</v>
      </c>
      <c r="F1144" s="203"/>
    </row>
    <row r="1145" spans="1:6" ht="19.5" customHeight="1">
      <c r="A1145" s="133" t="s">
        <v>1003</v>
      </c>
      <c r="B1145" s="140">
        <v>35</v>
      </c>
      <c r="C1145" s="140">
        <v>0</v>
      </c>
      <c r="D1145" s="202">
        <v>0</v>
      </c>
      <c r="E1145" s="202">
        <v>42</v>
      </c>
      <c r="F1145" s="203">
        <f>(B1145-E1145)/B1145*100</f>
        <v>-20</v>
      </c>
    </row>
    <row r="1146" spans="1:6" ht="19.5" customHeight="1">
      <c r="A1146" s="133" t="s">
        <v>1004</v>
      </c>
      <c r="B1146" s="140">
        <v>0</v>
      </c>
      <c r="C1146" s="140">
        <v>0</v>
      </c>
      <c r="D1146" s="202">
        <v>0</v>
      </c>
      <c r="E1146" s="202">
        <v>70</v>
      </c>
      <c r="F1146" s="203"/>
    </row>
    <row r="1147" spans="1:6" ht="19.5" customHeight="1">
      <c r="A1147" s="133" t="s">
        <v>1005</v>
      </c>
      <c r="B1147" s="140">
        <v>173</v>
      </c>
      <c r="C1147" s="140">
        <v>0</v>
      </c>
      <c r="D1147" s="202">
        <v>0</v>
      </c>
      <c r="E1147" s="202">
        <v>589.47</v>
      </c>
      <c r="F1147" s="203">
        <f>(B1147-E1147)/B1147*100</f>
        <v>-240.73410404624278</v>
      </c>
    </row>
    <row r="1148" spans="1:6" ht="19.5" customHeight="1">
      <c r="A1148" s="130" t="s">
        <v>1006</v>
      </c>
      <c r="B1148" s="140">
        <v>187.09</v>
      </c>
      <c r="C1148" s="140">
        <v>0</v>
      </c>
      <c r="D1148" s="202">
        <v>0</v>
      </c>
      <c r="E1148" s="202">
        <v>1185</v>
      </c>
      <c r="F1148" s="203">
        <f>(B1148-E1148)/B1148*100</f>
        <v>-533.3850018707574</v>
      </c>
    </row>
    <row r="1149" spans="1:6" ht="19.5" customHeight="1">
      <c r="A1149" s="133" t="s">
        <v>1007</v>
      </c>
      <c r="B1149" s="140">
        <v>0</v>
      </c>
      <c r="C1149" s="140">
        <v>0</v>
      </c>
      <c r="D1149" s="202">
        <v>0</v>
      </c>
      <c r="E1149" s="202">
        <v>0</v>
      </c>
      <c r="F1149" s="203"/>
    </row>
    <row r="1150" spans="1:6" ht="19.5" customHeight="1">
      <c r="A1150" s="133" t="s">
        <v>1008</v>
      </c>
      <c r="B1150" s="140">
        <v>0</v>
      </c>
      <c r="C1150" s="140">
        <v>0</v>
      </c>
      <c r="D1150" s="202">
        <v>0</v>
      </c>
      <c r="E1150" s="202">
        <v>0</v>
      </c>
      <c r="F1150" s="203"/>
    </row>
    <row r="1151" spans="1:6" ht="19.5" customHeight="1">
      <c r="A1151" s="133" t="s">
        <v>1009</v>
      </c>
      <c r="B1151" s="140">
        <v>0.09000000000003183</v>
      </c>
      <c r="C1151" s="140">
        <v>0</v>
      </c>
      <c r="D1151" s="202">
        <v>0</v>
      </c>
      <c r="E1151" s="202">
        <v>0</v>
      </c>
      <c r="F1151" s="203">
        <f>(B1151-E1151)/B1151*100</f>
        <v>100</v>
      </c>
    </row>
    <row r="1152" spans="1:6" ht="19.5" customHeight="1">
      <c r="A1152" s="133" t="s">
        <v>1010</v>
      </c>
      <c r="B1152" s="140">
        <v>0</v>
      </c>
      <c r="C1152" s="140">
        <v>0</v>
      </c>
      <c r="D1152" s="202">
        <v>0</v>
      </c>
      <c r="E1152" s="202">
        <v>0</v>
      </c>
      <c r="F1152" s="203"/>
    </row>
    <row r="1153" spans="1:6" ht="19.5" customHeight="1">
      <c r="A1153" s="133" t="s">
        <v>1011</v>
      </c>
      <c r="B1153" s="140">
        <v>0</v>
      </c>
      <c r="C1153" s="140">
        <v>0</v>
      </c>
      <c r="D1153" s="202">
        <v>0</v>
      </c>
      <c r="E1153" s="202">
        <v>0</v>
      </c>
      <c r="F1153" s="203"/>
    </row>
    <row r="1154" spans="1:6" ht="19.5" customHeight="1">
      <c r="A1154" s="133" t="s">
        <v>1012</v>
      </c>
      <c r="B1154" s="140">
        <v>187</v>
      </c>
      <c r="C1154" s="140">
        <v>0</v>
      </c>
      <c r="D1154" s="202">
        <v>0</v>
      </c>
      <c r="E1154" s="202">
        <v>1185</v>
      </c>
      <c r="F1154" s="203">
        <f>(B1154-E1154)/B1154*100</f>
        <v>-533.6898395721926</v>
      </c>
    </row>
    <row r="1155" spans="1:6" ht="19.5" customHeight="1">
      <c r="A1155" s="130" t="s">
        <v>1013</v>
      </c>
      <c r="B1155" s="140">
        <v>2510</v>
      </c>
      <c r="C1155" s="140">
        <v>0</v>
      </c>
      <c r="D1155" s="202">
        <v>0</v>
      </c>
      <c r="E1155" s="202">
        <v>1176</v>
      </c>
      <c r="F1155" s="203">
        <f>(B1155-E1155)/B1155*100</f>
        <v>53.147410358565736</v>
      </c>
    </row>
    <row r="1156" spans="1:6" ht="19.5" customHeight="1">
      <c r="A1156" s="130" t="s">
        <v>1014</v>
      </c>
      <c r="B1156" s="140">
        <v>934</v>
      </c>
      <c r="C1156" s="140">
        <v>0</v>
      </c>
      <c r="D1156" s="202">
        <v>0</v>
      </c>
      <c r="E1156" s="202">
        <v>637</v>
      </c>
      <c r="F1156" s="203">
        <f>(B1156-E1156)/B1156*100</f>
        <v>31.798715203426127</v>
      </c>
    </row>
    <row r="1157" spans="1:6" ht="19.5" customHeight="1">
      <c r="A1157" s="133" t="s">
        <v>122</v>
      </c>
      <c r="B1157" s="140">
        <v>0</v>
      </c>
      <c r="C1157" s="140">
        <v>0</v>
      </c>
      <c r="D1157" s="202">
        <v>0</v>
      </c>
      <c r="E1157" s="202">
        <v>0</v>
      </c>
      <c r="F1157" s="203"/>
    </row>
    <row r="1158" spans="1:6" ht="19.5" customHeight="1">
      <c r="A1158" s="133" t="s">
        <v>123</v>
      </c>
      <c r="B1158" s="140">
        <v>0</v>
      </c>
      <c r="C1158" s="140">
        <v>0</v>
      </c>
      <c r="D1158" s="202">
        <v>0</v>
      </c>
      <c r="E1158" s="202">
        <v>0</v>
      </c>
      <c r="F1158" s="203"/>
    </row>
    <row r="1159" spans="1:6" ht="19.5" customHeight="1">
      <c r="A1159" s="133" t="s">
        <v>124</v>
      </c>
      <c r="B1159" s="140">
        <v>0</v>
      </c>
      <c r="C1159" s="140">
        <v>0</v>
      </c>
      <c r="D1159" s="202">
        <v>0</v>
      </c>
      <c r="E1159" s="202">
        <v>0</v>
      </c>
      <c r="F1159" s="203"/>
    </row>
    <row r="1160" spans="1:6" ht="19.5" customHeight="1">
      <c r="A1160" s="133" t="s">
        <v>1015</v>
      </c>
      <c r="B1160" s="140">
        <v>0</v>
      </c>
      <c r="C1160" s="140">
        <v>0</v>
      </c>
      <c r="D1160" s="202">
        <v>0</v>
      </c>
      <c r="E1160" s="202">
        <v>0</v>
      </c>
      <c r="F1160" s="203"/>
    </row>
    <row r="1161" spans="1:6" ht="19.5" customHeight="1">
      <c r="A1161" s="133" t="s">
        <v>1016</v>
      </c>
      <c r="B1161" s="140">
        <v>0</v>
      </c>
      <c r="C1161" s="140">
        <v>0</v>
      </c>
      <c r="D1161" s="202">
        <v>0</v>
      </c>
      <c r="E1161" s="202">
        <v>0</v>
      </c>
      <c r="F1161" s="203"/>
    </row>
    <row r="1162" spans="1:6" ht="19.5" customHeight="1">
      <c r="A1162" s="133" t="s">
        <v>1017</v>
      </c>
      <c r="B1162" s="140">
        <v>0</v>
      </c>
      <c r="C1162" s="140">
        <v>0</v>
      </c>
      <c r="D1162" s="202">
        <v>0</v>
      </c>
      <c r="E1162" s="202">
        <v>0</v>
      </c>
      <c r="F1162" s="203"/>
    </row>
    <row r="1163" spans="1:6" ht="19.5" customHeight="1">
      <c r="A1163" s="133" t="s">
        <v>1018</v>
      </c>
      <c r="B1163" s="140">
        <v>0</v>
      </c>
      <c r="C1163" s="140">
        <v>0</v>
      </c>
      <c r="D1163" s="202">
        <v>0</v>
      </c>
      <c r="E1163" s="202">
        <v>0</v>
      </c>
      <c r="F1163" s="203"/>
    </row>
    <row r="1164" spans="1:6" ht="19.5" customHeight="1">
      <c r="A1164" s="133" t="s">
        <v>131</v>
      </c>
      <c r="B1164" s="140">
        <v>0</v>
      </c>
      <c r="C1164" s="140">
        <v>0</v>
      </c>
      <c r="D1164" s="202">
        <v>0</v>
      </c>
      <c r="E1164" s="202">
        <v>0</v>
      </c>
      <c r="F1164" s="203"/>
    </row>
    <row r="1165" spans="1:6" ht="19.5" customHeight="1">
      <c r="A1165" s="133" t="s">
        <v>1019</v>
      </c>
      <c r="B1165" s="140">
        <v>934</v>
      </c>
      <c r="C1165" s="140">
        <v>0</v>
      </c>
      <c r="D1165" s="202">
        <v>0</v>
      </c>
      <c r="E1165" s="202">
        <v>637</v>
      </c>
      <c r="F1165" s="203">
        <f>(B1165-E1165)/B1165*100</f>
        <v>31.798715203426127</v>
      </c>
    </row>
    <row r="1166" spans="1:6" ht="19.5" customHeight="1">
      <c r="A1166" s="130" t="s">
        <v>1020</v>
      </c>
      <c r="B1166" s="140">
        <v>184</v>
      </c>
      <c r="C1166" s="140">
        <v>0</v>
      </c>
      <c r="D1166" s="202">
        <v>0</v>
      </c>
      <c r="E1166" s="202">
        <v>70</v>
      </c>
      <c r="F1166" s="203">
        <f>(B1166-E1166)/B1166*100</f>
        <v>61.95652173913043</v>
      </c>
    </row>
    <row r="1167" spans="1:6" ht="19.5" customHeight="1">
      <c r="A1167" s="133" t="s">
        <v>122</v>
      </c>
      <c r="B1167" s="140">
        <v>0</v>
      </c>
      <c r="C1167" s="140">
        <v>0</v>
      </c>
      <c r="D1167" s="202">
        <v>0</v>
      </c>
      <c r="E1167" s="202">
        <v>0</v>
      </c>
      <c r="F1167" s="203"/>
    </row>
    <row r="1168" spans="1:6" ht="19.5" customHeight="1">
      <c r="A1168" s="133" t="s">
        <v>123</v>
      </c>
      <c r="B1168" s="140">
        <v>0</v>
      </c>
      <c r="C1168" s="140">
        <v>0</v>
      </c>
      <c r="D1168" s="202">
        <v>0</v>
      </c>
      <c r="E1168" s="202">
        <v>0</v>
      </c>
      <c r="F1168" s="203"/>
    </row>
    <row r="1169" spans="1:6" ht="19.5" customHeight="1">
      <c r="A1169" s="133" t="s">
        <v>124</v>
      </c>
      <c r="B1169" s="140">
        <v>0</v>
      </c>
      <c r="C1169" s="140">
        <v>0</v>
      </c>
      <c r="D1169" s="202">
        <v>0</v>
      </c>
      <c r="E1169" s="202">
        <v>0</v>
      </c>
      <c r="F1169" s="203"/>
    </row>
    <row r="1170" spans="1:6" ht="19.5" customHeight="1">
      <c r="A1170" s="133" t="s">
        <v>1021</v>
      </c>
      <c r="B1170" s="140">
        <v>0</v>
      </c>
      <c r="C1170" s="140">
        <v>0</v>
      </c>
      <c r="D1170" s="202">
        <v>0</v>
      </c>
      <c r="E1170" s="202">
        <v>0</v>
      </c>
      <c r="F1170" s="203"/>
    </row>
    <row r="1171" spans="1:6" ht="19.5" customHeight="1">
      <c r="A1171" s="133" t="s">
        <v>1022</v>
      </c>
      <c r="B1171" s="140">
        <v>0</v>
      </c>
      <c r="C1171" s="140">
        <v>0</v>
      </c>
      <c r="D1171" s="202">
        <v>0</v>
      </c>
      <c r="E1171" s="202">
        <v>0</v>
      </c>
      <c r="F1171" s="203"/>
    </row>
    <row r="1172" spans="1:6" ht="19.5" customHeight="1">
      <c r="A1172" s="133" t="s">
        <v>1023</v>
      </c>
      <c r="B1172" s="140">
        <v>184</v>
      </c>
      <c r="C1172" s="140">
        <v>0</v>
      </c>
      <c r="D1172" s="202">
        <v>0</v>
      </c>
      <c r="E1172" s="202">
        <v>70</v>
      </c>
      <c r="F1172" s="203">
        <f>(B1172-E1172)/B1172*100</f>
        <v>61.95652173913043</v>
      </c>
    </row>
    <row r="1173" spans="1:6" ht="19.5" customHeight="1">
      <c r="A1173" s="130" t="s">
        <v>1024</v>
      </c>
      <c r="B1173" s="140">
        <v>1332</v>
      </c>
      <c r="C1173" s="140">
        <v>0</v>
      </c>
      <c r="D1173" s="202">
        <v>0</v>
      </c>
      <c r="E1173" s="202">
        <v>469</v>
      </c>
      <c r="F1173" s="203">
        <f>(B1173-E1173)/B1173*100</f>
        <v>64.7897897897898</v>
      </c>
    </row>
    <row r="1174" spans="1:6" ht="19.5" customHeight="1">
      <c r="A1174" s="133" t="s">
        <v>122</v>
      </c>
      <c r="B1174" s="140">
        <v>0</v>
      </c>
      <c r="C1174" s="140">
        <v>0</v>
      </c>
      <c r="D1174" s="202">
        <v>0</v>
      </c>
      <c r="E1174" s="202">
        <v>0</v>
      </c>
      <c r="F1174" s="203"/>
    </row>
    <row r="1175" spans="1:6" ht="19.5" customHeight="1">
      <c r="A1175" s="133" t="s">
        <v>123</v>
      </c>
      <c r="B1175" s="140">
        <v>0</v>
      </c>
      <c r="C1175" s="140">
        <v>0</v>
      </c>
      <c r="D1175" s="202">
        <v>0</v>
      </c>
      <c r="E1175" s="202">
        <v>0</v>
      </c>
      <c r="F1175" s="203"/>
    </row>
    <row r="1176" spans="1:6" ht="19.5" customHeight="1">
      <c r="A1176" s="133" t="s">
        <v>124</v>
      </c>
      <c r="B1176" s="140">
        <v>0</v>
      </c>
      <c r="C1176" s="140">
        <v>0</v>
      </c>
      <c r="D1176" s="202">
        <v>0</v>
      </c>
      <c r="E1176" s="202">
        <v>0</v>
      </c>
      <c r="F1176" s="203"/>
    </row>
    <row r="1177" spans="1:6" ht="19.5" customHeight="1">
      <c r="A1177" s="133" t="s">
        <v>1025</v>
      </c>
      <c r="B1177" s="140">
        <v>0</v>
      </c>
      <c r="C1177" s="140">
        <v>0</v>
      </c>
      <c r="D1177" s="202">
        <v>0</v>
      </c>
      <c r="E1177" s="202">
        <v>0</v>
      </c>
      <c r="F1177" s="203"/>
    </row>
    <row r="1178" spans="1:6" ht="19.5" customHeight="1">
      <c r="A1178" s="133" t="s">
        <v>1026</v>
      </c>
      <c r="B1178" s="140">
        <v>1332</v>
      </c>
      <c r="C1178" s="140">
        <v>0</v>
      </c>
      <c r="D1178" s="202">
        <v>0</v>
      </c>
      <c r="E1178" s="202">
        <v>469</v>
      </c>
      <c r="F1178" s="203">
        <f>(B1178-E1178)/B1178*100</f>
        <v>64.7897897897898</v>
      </c>
    </row>
    <row r="1179" spans="1:6" ht="19.5" customHeight="1">
      <c r="A1179" s="130" t="s">
        <v>1027</v>
      </c>
      <c r="B1179" s="140">
        <v>60</v>
      </c>
      <c r="C1179" s="140">
        <v>0</v>
      </c>
      <c r="D1179" s="202">
        <v>0</v>
      </c>
      <c r="E1179" s="202">
        <v>0</v>
      </c>
      <c r="F1179" s="203">
        <f>(B1179-E1179)/B1179*100</f>
        <v>100</v>
      </c>
    </row>
    <row r="1180" spans="1:6" ht="19.5" customHeight="1">
      <c r="A1180" s="133" t="s">
        <v>1028</v>
      </c>
      <c r="B1180" s="140">
        <v>0</v>
      </c>
      <c r="C1180" s="140">
        <v>0</v>
      </c>
      <c r="D1180" s="202">
        <v>0</v>
      </c>
      <c r="E1180" s="202">
        <v>0</v>
      </c>
      <c r="F1180" s="203"/>
    </row>
    <row r="1181" spans="1:6" ht="19.5" customHeight="1">
      <c r="A1181" s="133" t="s">
        <v>1029</v>
      </c>
      <c r="B1181" s="140">
        <v>60</v>
      </c>
      <c r="C1181" s="140">
        <v>0</v>
      </c>
      <c r="D1181" s="202">
        <v>0</v>
      </c>
      <c r="E1181" s="202">
        <v>0</v>
      </c>
      <c r="F1181" s="203">
        <f>(B1181-E1181)/B1181*100</f>
        <v>100</v>
      </c>
    </row>
    <row r="1182" spans="1:6" ht="19.5" customHeight="1">
      <c r="A1182" s="130" t="s">
        <v>1030</v>
      </c>
      <c r="B1182" s="140">
        <v>0</v>
      </c>
      <c r="C1182" s="140">
        <v>0</v>
      </c>
      <c r="D1182" s="202">
        <v>0</v>
      </c>
      <c r="E1182" s="202">
        <v>0</v>
      </c>
      <c r="F1182" s="203"/>
    </row>
    <row r="1183" spans="1:6" ht="19.5" customHeight="1">
      <c r="A1183" s="130" t="s">
        <v>1031</v>
      </c>
      <c r="B1183" s="140">
        <v>0</v>
      </c>
      <c r="C1183" s="140">
        <v>0</v>
      </c>
      <c r="D1183" s="202">
        <v>0</v>
      </c>
      <c r="E1183" s="202">
        <v>0</v>
      </c>
      <c r="F1183" s="203"/>
    </row>
    <row r="1184" spans="1:6" ht="19.5" customHeight="1">
      <c r="A1184" s="133" t="s">
        <v>122</v>
      </c>
      <c r="B1184" s="140">
        <v>0</v>
      </c>
      <c r="C1184" s="140">
        <v>0</v>
      </c>
      <c r="D1184" s="202">
        <v>0</v>
      </c>
      <c r="E1184" s="202">
        <v>0</v>
      </c>
      <c r="F1184" s="203"/>
    </row>
    <row r="1185" spans="1:6" ht="19.5" customHeight="1">
      <c r="A1185" s="133" t="s">
        <v>123</v>
      </c>
      <c r="B1185" s="140">
        <v>0</v>
      </c>
      <c r="C1185" s="140">
        <v>0</v>
      </c>
      <c r="D1185" s="202">
        <v>0</v>
      </c>
      <c r="E1185" s="202">
        <v>0</v>
      </c>
      <c r="F1185" s="203"/>
    </row>
    <row r="1186" spans="1:6" ht="19.5" customHeight="1">
      <c r="A1186" s="133" t="s">
        <v>124</v>
      </c>
      <c r="B1186" s="140">
        <v>0</v>
      </c>
      <c r="C1186" s="140">
        <v>0</v>
      </c>
      <c r="D1186" s="202">
        <v>0</v>
      </c>
      <c r="E1186" s="202">
        <v>0</v>
      </c>
      <c r="F1186" s="203"/>
    </row>
    <row r="1187" spans="1:6" ht="19.5" customHeight="1">
      <c r="A1187" s="133" t="s">
        <v>1032</v>
      </c>
      <c r="B1187" s="140">
        <v>0</v>
      </c>
      <c r="C1187" s="140">
        <v>0</v>
      </c>
      <c r="D1187" s="202">
        <v>0</v>
      </c>
      <c r="E1187" s="202">
        <v>0</v>
      </c>
      <c r="F1187" s="203"/>
    </row>
    <row r="1188" spans="1:6" ht="19.5" customHeight="1">
      <c r="A1188" s="133" t="s">
        <v>131</v>
      </c>
      <c r="B1188" s="140">
        <v>0</v>
      </c>
      <c r="C1188" s="140">
        <v>0</v>
      </c>
      <c r="D1188" s="202">
        <v>0</v>
      </c>
      <c r="E1188" s="202">
        <v>0</v>
      </c>
      <c r="F1188" s="203"/>
    </row>
    <row r="1189" spans="1:6" ht="19.5" customHeight="1">
      <c r="A1189" s="133" t="s">
        <v>1033</v>
      </c>
      <c r="B1189" s="140">
        <v>0</v>
      </c>
      <c r="C1189" s="140">
        <v>0</v>
      </c>
      <c r="D1189" s="202">
        <v>0</v>
      </c>
      <c r="E1189" s="202">
        <v>0</v>
      </c>
      <c r="F1189" s="203"/>
    </row>
    <row r="1190" spans="1:6" ht="19.5" customHeight="1">
      <c r="A1190" s="130" t="s">
        <v>1034</v>
      </c>
      <c r="B1190" s="140">
        <v>0</v>
      </c>
      <c r="C1190" s="140">
        <v>0</v>
      </c>
      <c r="D1190" s="202">
        <v>0</v>
      </c>
      <c r="E1190" s="202">
        <v>0</v>
      </c>
      <c r="F1190" s="203"/>
    </row>
    <row r="1191" spans="1:6" ht="19.5" customHeight="1">
      <c r="A1191" s="133" t="s">
        <v>1035</v>
      </c>
      <c r="B1191" s="140">
        <v>0</v>
      </c>
      <c r="C1191" s="140">
        <v>0</v>
      </c>
      <c r="D1191" s="202">
        <v>0</v>
      </c>
      <c r="E1191" s="202">
        <v>0</v>
      </c>
      <c r="F1191" s="203"/>
    </row>
    <row r="1192" spans="1:6" ht="19.5" customHeight="1">
      <c r="A1192" s="133" t="s">
        <v>1036</v>
      </c>
      <c r="B1192" s="140">
        <v>0</v>
      </c>
      <c r="C1192" s="140">
        <v>0</v>
      </c>
      <c r="D1192" s="202">
        <v>0</v>
      </c>
      <c r="E1192" s="202">
        <v>0</v>
      </c>
      <c r="F1192" s="203"/>
    </row>
    <row r="1193" spans="1:6" ht="19.5" customHeight="1">
      <c r="A1193" s="133" t="s">
        <v>1037</v>
      </c>
      <c r="B1193" s="140">
        <v>0</v>
      </c>
      <c r="C1193" s="140">
        <v>0</v>
      </c>
      <c r="D1193" s="202">
        <v>0</v>
      </c>
      <c r="E1193" s="202">
        <v>0</v>
      </c>
      <c r="F1193" s="203"/>
    </row>
    <row r="1194" spans="1:6" ht="19.5" customHeight="1">
      <c r="A1194" s="133" t="s">
        <v>1038</v>
      </c>
      <c r="B1194" s="140">
        <v>0</v>
      </c>
      <c r="C1194" s="140">
        <v>0</v>
      </c>
      <c r="D1194" s="202">
        <v>0</v>
      </c>
      <c r="E1194" s="202">
        <v>0</v>
      </c>
      <c r="F1194" s="203"/>
    </row>
    <row r="1195" spans="1:6" ht="19.5" customHeight="1">
      <c r="A1195" s="133" t="s">
        <v>1039</v>
      </c>
      <c r="B1195" s="140">
        <v>0</v>
      </c>
      <c r="C1195" s="140">
        <v>0</v>
      </c>
      <c r="D1195" s="202">
        <v>0</v>
      </c>
      <c r="E1195" s="202">
        <v>0</v>
      </c>
      <c r="F1195" s="203"/>
    </row>
    <row r="1196" spans="1:6" ht="19.5" customHeight="1">
      <c r="A1196" s="133" t="s">
        <v>1040</v>
      </c>
      <c r="B1196" s="140">
        <v>0</v>
      </c>
      <c r="C1196" s="140">
        <v>0</v>
      </c>
      <c r="D1196" s="202">
        <v>0</v>
      </c>
      <c r="E1196" s="202">
        <v>0</v>
      </c>
      <c r="F1196" s="203"/>
    </row>
    <row r="1197" spans="1:6" ht="19.5" customHeight="1">
      <c r="A1197" s="133" t="s">
        <v>1041</v>
      </c>
      <c r="B1197" s="140">
        <v>0</v>
      </c>
      <c r="C1197" s="140">
        <v>0</v>
      </c>
      <c r="D1197" s="202">
        <v>0</v>
      </c>
      <c r="E1197" s="202">
        <v>0</v>
      </c>
      <c r="F1197" s="203"/>
    </row>
    <row r="1198" spans="1:6" ht="19.5" customHeight="1">
      <c r="A1198" s="133" t="s">
        <v>1042</v>
      </c>
      <c r="B1198" s="140">
        <v>0</v>
      </c>
      <c r="C1198" s="140">
        <v>0</v>
      </c>
      <c r="D1198" s="202">
        <v>0</v>
      </c>
      <c r="E1198" s="202">
        <v>0</v>
      </c>
      <c r="F1198" s="203"/>
    </row>
    <row r="1199" spans="1:6" ht="19.5" customHeight="1">
      <c r="A1199" s="133" t="s">
        <v>1043</v>
      </c>
      <c r="B1199" s="140">
        <v>0</v>
      </c>
      <c r="C1199" s="140">
        <v>0</v>
      </c>
      <c r="D1199" s="202">
        <v>0</v>
      </c>
      <c r="E1199" s="202">
        <v>0</v>
      </c>
      <c r="F1199" s="203"/>
    </row>
    <row r="1200" spans="1:6" ht="19.5" customHeight="1">
      <c r="A1200" s="130" t="s">
        <v>1044</v>
      </c>
      <c r="B1200" s="140">
        <v>0</v>
      </c>
      <c r="C1200" s="140">
        <v>0</v>
      </c>
      <c r="D1200" s="202">
        <v>0</v>
      </c>
      <c r="E1200" s="202">
        <v>0</v>
      </c>
      <c r="F1200" s="203"/>
    </row>
    <row r="1201" spans="1:6" ht="19.5" customHeight="1">
      <c r="A1201" s="133" t="s">
        <v>1045</v>
      </c>
      <c r="B1201" s="140">
        <v>0</v>
      </c>
      <c r="C1201" s="140">
        <v>0</v>
      </c>
      <c r="D1201" s="202">
        <v>0</v>
      </c>
      <c r="E1201" s="202">
        <v>0</v>
      </c>
      <c r="F1201" s="203"/>
    </row>
    <row r="1202" spans="1:6" ht="19.5" customHeight="1">
      <c r="A1202" s="133" t="s">
        <v>1046</v>
      </c>
      <c r="B1202" s="140">
        <v>0</v>
      </c>
      <c r="C1202" s="140">
        <v>0</v>
      </c>
      <c r="D1202" s="202">
        <v>0</v>
      </c>
      <c r="E1202" s="202">
        <v>0</v>
      </c>
      <c r="F1202" s="203"/>
    </row>
    <row r="1203" spans="1:6" ht="19.5" customHeight="1">
      <c r="A1203" s="133" t="s">
        <v>1047</v>
      </c>
      <c r="B1203" s="140">
        <v>0</v>
      </c>
      <c r="C1203" s="140">
        <v>0</v>
      </c>
      <c r="D1203" s="202">
        <v>0</v>
      </c>
      <c r="E1203" s="202">
        <v>0</v>
      </c>
      <c r="F1203" s="203"/>
    </row>
    <row r="1204" spans="1:6" ht="19.5" customHeight="1">
      <c r="A1204" s="133" t="s">
        <v>1048</v>
      </c>
      <c r="B1204" s="140">
        <v>0</v>
      </c>
      <c r="C1204" s="140">
        <v>0</v>
      </c>
      <c r="D1204" s="202">
        <v>0</v>
      </c>
      <c r="E1204" s="202">
        <v>0</v>
      </c>
      <c r="F1204" s="203"/>
    </row>
    <row r="1205" spans="1:6" ht="19.5" customHeight="1">
      <c r="A1205" s="133" t="s">
        <v>1049</v>
      </c>
      <c r="B1205" s="140">
        <v>0</v>
      </c>
      <c r="C1205" s="140">
        <v>0</v>
      </c>
      <c r="D1205" s="202">
        <v>0</v>
      </c>
      <c r="E1205" s="202">
        <v>0</v>
      </c>
      <c r="F1205" s="203"/>
    </row>
    <row r="1206" spans="1:6" ht="19.5" customHeight="1">
      <c r="A1206" s="130" t="s">
        <v>1050</v>
      </c>
      <c r="B1206" s="140">
        <v>0</v>
      </c>
      <c r="C1206" s="140">
        <v>0</v>
      </c>
      <c r="D1206" s="202">
        <v>0</v>
      </c>
      <c r="E1206" s="202">
        <v>0</v>
      </c>
      <c r="F1206" s="203"/>
    </row>
    <row r="1207" spans="1:6" ht="19.5" customHeight="1">
      <c r="A1207" s="133" t="s">
        <v>1051</v>
      </c>
      <c r="B1207" s="140">
        <v>0</v>
      </c>
      <c r="C1207" s="140">
        <v>0</v>
      </c>
      <c r="D1207" s="202">
        <v>0</v>
      </c>
      <c r="E1207" s="202">
        <v>0</v>
      </c>
      <c r="F1207" s="203"/>
    </row>
    <row r="1208" spans="1:6" ht="19.5" customHeight="1">
      <c r="A1208" s="133" t="s">
        <v>1052</v>
      </c>
      <c r="B1208" s="140">
        <v>0</v>
      </c>
      <c r="C1208" s="140">
        <v>0</v>
      </c>
      <c r="D1208" s="202">
        <v>0</v>
      </c>
      <c r="E1208" s="202">
        <v>0</v>
      </c>
      <c r="F1208" s="203"/>
    </row>
    <row r="1209" spans="1:6" ht="19.5" customHeight="1">
      <c r="A1209" s="130" t="s">
        <v>1053</v>
      </c>
      <c r="B1209" s="140">
        <v>0</v>
      </c>
      <c r="C1209" s="140">
        <v>0</v>
      </c>
      <c r="D1209" s="202">
        <v>0</v>
      </c>
      <c r="E1209" s="202">
        <v>0</v>
      </c>
      <c r="F1209" s="203"/>
    </row>
    <row r="1210" spans="1:6" ht="19.5" customHeight="1">
      <c r="A1210" s="133" t="s">
        <v>1054</v>
      </c>
      <c r="B1210" s="140">
        <v>0</v>
      </c>
      <c r="C1210" s="140">
        <v>0</v>
      </c>
      <c r="D1210" s="202">
        <v>0</v>
      </c>
      <c r="E1210" s="202">
        <v>0</v>
      </c>
      <c r="F1210" s="203"/>
    </row>
    <row r="1211" spans="1:6" ht="19.5" customHeight="1">
      <c r="A1211" s="130" t="s">
        <v>1055</v>
      </c>
      <c r="B1211" s="140">
        <v>0</v>
      </c>
      <c r="C1211" s="140">
        <v>0</v>
      </c>
      <c r="D1211" s="202">
        <v>0</v>
      </c>
      <c r="E1211" s="202">
        <v>0</v>
      </c>
      <c r="F1211" s="203"/>
    </row>
    <row r="1212" spans="1:6" ht="19.5" customHeight="1">
      <c r="A1212" s="130" t="s">
        <v>1056</v>
      </c>
      <c r="B1212" s="140">
        <v>0</v>
      </c>
      <c r="C1212" s="140">
        <v>0</v>
      </c>
      <c r="D1212" s="202">
        <v>0</v>
      </c>
      <c r="E1212" s="202">
        <v>0</v>
      </c>
      <c r="F1212" s="203"/>
    </row>
    <row r="1213" spans="1:6" ht="19.5" customHeight="1">
      <c r="A1213" s="130" t="s">
        <v>1057</v>
      </c>
      <c r="B1213" s="140">
        <v>0</v>
      </c>
      <c r="C1213" s="140">
        <v>0</v>
      </c>
      <c r="D1213" s="202">
        <v>0</v>
      </c>
      <c r="E1213" s="202">
        <v>0</v>
      </c>
      <c r="F1213" s="203"/>
    </row>
    <row r="1214" spans="1:6" ht="19.5" customHeight="1">
      <c r="A1214" s="130" t="s">
        <v>1058</v>
      </c>
      <c r="B1214" s="140">
        <v>0</v>
      </c>
      <c r="C1214" s="140">
        <v>0</v>
      </c>
      <c r="D1214" s="202">
        <v>0</v>
      </c>
      <c r="E1214" s="202">
        <v>0</v>
      </c>
      <c r="F1214" s="203"/>
    </row>
    <row r="1215" spans="1:6" ht="19.5" customHeight="1">
      <c r="A1215" s="130" t="s">
        <v>1059</v>
      </c>
      <c r="B1215" s="140">
        <v>0</v>
      </c>
      <c r="C1215" s="140">
        <v>0</v>
      </c>
      <c r="D1215" s="202">
        <v>0</v>
      </c>
      <c r="E1215" s="202">
        <v>0</v>
      </c>
      <c r="F1215" s="203"/>
    </row>
    <row r="1216" spans="1:6" ht="19.5" customHeight="1">
      <c r="A1216" s="130" t="s">
        <v>1060</v>
      </c>
      <c r="B1216" s="140">
        <v>0</v>
      </c>
      <c r="C1216" s="140">
        <v>0</v>
      </c>
      <c r="D1216" s="202">
        <v>0</v>
      </c>
      <c r="E1216" s="202">
        <v>0</v>
      </c>
      <c r="F1216" s="203"/>
    </row>
    <row r="1217" spans="1:6" ht="19.5" customHeight="1">
      <c r="A1217" s="130" t="s">
        <v>796</v>
      </c>
      <c r="B1217" s="140">
        <v>0</v>
      </c>
      <c r="C1217" s="140">
        <v>0</v>
      </c>
      <c r="D1217" s="202">
        <v>0</v>
      </c>
      <c r="E1217" s="202">
        <v>0</v>
      </c>
      <c r="F1217" s="203"/>
    </row>
    <row r="1218" spans="1:6" ht="19.5" customHeight="1">
      <c r="A1218" s="130" t="s">
        <v>1061</v>
      </c>
      <c r="B1218" s="140">
        <v>0</v>
      </c>
      <c r="C1218" s="140">
        <v>0</v>
      </c>
      <c r="D1218" s="202">
        <v>0</v>
      </c>
      <c r="E1218" s="202">
        <v>0</v>
      </c>
      <c r="F1218" s="203"/>
    </row>
    <row r="1219" spans="1:6" ht="19.5" customHeight="1">
      <c r="A1219" s="130" t="s">
        <v>1062</v>
      </c>
      <c r="B1219" s="140">
        <v>0</v>
      </c>
      <c r="C1219" s="140">
        <v>0</v>
      </c>
      <c r="D1219" s="202">
        <v>0</v>
      </c>
      <c r="E1219" s="202">
        <v>0</v>
      </c>
      <c r="F1219" s="203"/>
    </row>
    <row r="1220" spans="1:6" ht="19.5" customHeight="1">
      <c r="A1220" s="130" t="s">
        <v>1063</v>
      </c>
      <c r="B1220" s="140">
        <v>0</v>
      </c>
      <c r="C1220" s="140">
        <v>0</v>
      </c>
      <c r="D1220" s="202">
        <v>0</v>
      </c>
      <c r="E1220" s="202">
        <v>0</v>
      </c>
      <c r="F1220" s="203"/>
    </row>
    <row r="1221" spans="1:6" ht="19.5" customHeight="1">
      <c r="A1221" s="130" t="s">
        <v>1064</v>
      </c>
      <c r="B1221" s="140">
        <v>69</v>
      </c>
      <c r="C1221" s="140">
        <v>60</v>
      </c>
      <c r="D1221" s="202">
        <v>60</v>
      </c>
      <c r="E1221" s="202">
        <v>102</v>
      </c>
      <c r="F1221" s="203">
        <f>(B1221-E1221)/B1221*100</f>
        <v>-47.82608695652174</v>
      </c>
    </row>
    <row r="1222" spans="1:6" ht="19.5" customHeight="1">
      <c r="A1222" s="130" t="s">
        <v>1065</v>
      </c>
      <c r="B1222" s="140">
        <v>69</v>
      </c>
      <c r="C1222" s="140">
        <v>60</v>
      </c>
      <c r="D1222" s="202">
        <v>60</v>
      </c>
      <c r="E1222" s="202">
        <v>102</v>
      </c>
      <c r="F1222" s="203">
        <f>(B1222-E1222)/B1222*100</f>
        <v>-47.82608695652174</v>
      </c>
    </row>
    <row r="1223" spans="1:6" ht="19.5" customHeight="1">
      <c r="A1223" s="133" t="s">
        <v>122</v>
      </c>
      <c r="B1223" s="140">
        <v>0</v>
      </c>
      <c r="C1223" s="140">
        <v>0</v>
      </c>
      <c r="D1223" s="202">
        <v>0</v>
      </c>
      <c r="E1223" s="202">
        <v>0</v>
      </c>
      <c r="F1223" s="203"/>
    </row>
    <row r="1224" spans="1:6" ht="19.5" customHeight="1">
      <c r="A1224" s="133" t="s">
        <v>123</v>
      </c>
      <c r="B1224" s="140">
        <v>0</v>
      </c>
      <c r="C1224" s="140">
        <v>0</v>
      </c>
      <c r="D1224" s="202">
        <v>0</v>
      </c>
      <c r="E1224" s="202">
        <v>0</v>
      </c>
      <c r="F1224" s="203"/>
    </row>
    <row r="1225" spans="1:6" ht="19.5" customHeight="1">
      <c r="A1225" s="133" t="s">
        <v>124</v>
      </c>
      <c r="B1225" s="140">
        <v>0</v>
      </c>
      <c r="C1225" s="140">
        <v>0</v>
      </c>
      <c r="D1225" s="202">
        <v>0</v>
      </c>
      <c r="E1225" s="202">
        <v>0</v>
      </c>
      <c r="F1225" s="203"/>
    </row>
    <row r="1226" spans="1:6" ht="19.5" customHeight="1">
      <c r="A1226" s="133" t="s">
        <v>1066</v>
      </c>
      <c r="B1226" s="140">
        <v>0</v>
      </c>
      <c r="C1226" s="140">
        <v>0</v>
      </c>
      <c r="D1226" s="202">
        <v>0</v>
      </c>
      <c r="E1226" s="202">
        <v>0</v>
      </c>
      <c r="F1226" s="203"/>
    </row>
    <row r="1227" spans="1:6" ht="19.5" customHeight="1">
      <c r="A1227" s="133" t="s">
        <v>1067</v>
      </c>
      <c r="B1227" s="140">
        <v>0</v>
      </c>
      <c r="C1227" s="140">
        <v>0</v>
      </c>
      <c r="D1227" s="202">
        <v>0</v>
      </c>
      <c r="E1227" s="202">
        <v>0</v>
      </c>
      <c r="F1227" s="203"/>
    </row>
    <row r="1228" spans="1:6" ht="19.5" customHeight="1">
      <c r="A1228" s="133" t="s">
        <v>1068</v>
      </c>
      <c r="B1228" s="140">
        <v>0</v>
      </c>
      <c r="C1228" s="140">
        <v>0</v>
      </c>
      <c r="D1228" s="202">
        <v>0</v>
      </c>
      <c r="E1228" s="202">
        <v>0</v>
      </c>
      <c r="F1228" s="203"/>
    </row>
    <row r="1229" spans="1:6" ht="19.5" customHeight="1">
      <c r="A1229" s="133" t="s">
        <v>1069</v>
      </c>
      <c r="B1229" s="140">
        <v>0</v>
      </c>
      <c r="C1229" s="140">
        <v>0</v>
      </c>
      <c r="D1229" s="202">
        <v>0</v>
      </c>
      <c r="E1229" s="202">
        <v>0</v>
      </c>
      <c r="F1229" s="203"/>
    </row>
    <row r="1230" spans="1:6" ht="19.5" customHeight="1">
      <c r="A1230" s="133" t="s">
        <v>1070</v>
      </c>
      <c r="B1230" s="140">
        <v>0</v>
      </c>
      <c r="C1230" s="140">
        <v>0</v>
      </c>
      <c r="D1230" s="202">
        <v>0</v>
      </c>
      <c r="E1230" s="202">
        <v>0</v>
      </c>
      <c r="F1230" s="203"/>
    </row>
    <row r="1231" spans="1:6" ht="19.5" customHeight="1">
      <c r="A1231" s="133" t="s">
        <v>1071</v>
      </c>
      <c r="B1231" s="140">
        <v>0</v>
      </c>
      <c r="C1231" s="140">
        <v>0</v>
      </c>
      <c r="D1231" s="202">
        <v>0</v>
      </c>
      <c r="E1231" s="202">
        <v>0</v>
      </c>
      <c r="F1231" s="203"/>
    </row>
    <row r="1232" spans="1:6" ht="19.5" customHeight="1">
      <c r="A1232" s="133" t="s">
        <v>1072</v>
      </c>
      <c r="B1232" s="140">
        <v>0</v>
      </c>
      <c r="C1232" s="140">
        <v>0</v>
      </c>
      <c r="D1232" s="202">
        <v>0</v>
      </c>
      <c r="E1232" s="202">
        <v>0</v>
      </c>
      <c r="F1232" s="203"/>
    </row>
    <row r="1233" spans="1:6" ht="19.5" customHeight="1">
      <c r="A1233" s="133" t="s">
        <v>1073</v>
      </c>
      <c r="B1233" s="140">
        <v>0</v>
      </c>
      <c r="C1233" s="140">
        <v>0</v>
      </c>
      <c r="D1233" s="202">
        <v>0</v>
      </c>
      <c r="E1233" s="202">
        <v>0</v>
      </c>
      <c r="F1233" s="203"/>
    </row>
    <row r="1234" spans="1:6" ht="19.5" customHeight="1">
      <c r="A1234" s="133" t="s">
        <v>1074</v>
      </c>
      <c r="B1234" s="140">
        <v>0</v>
      </c>
      <c r="C1234" s="140">
        <v>0</v>
      </c>
      <c r="D1234" s="202">
        <v>0</v>
      </c>
      <c r="E1234" s="202">
        <v>0</v>
      </c>
      <c r="F1234" s="203"/>
    </row>
    <row r="1235" spans="1:6" ht="19.5" customHeight="1">
      <c r="A1235" s="133" t="s">
        <v>1075</v>
      </c>
      <c r="B1235" s="140">
        <v>0</v>
      </c>
      <c r="C1235" s="140">
        <v>0</v>
      </c>
      <c r="D1235" s="202">
        <v>0</v>
      </c>
      <c r="E1235" s="202">
        <v>0</v>
      </c>
      <c r="F1235" s="203"/>
    </row>
    <row r="1236" spans="1:6" ht="19.5" customHeight="1">
      <c r="A1236" s="133" t="s">
        <v>1076</v>
      </c>
      <c r="B1236" s="140">
        <v>0</v>
      </c>
      <c r="C1236" s="140">
        <v>0</v>
      </c>
      <c r="D1236" s="202">
        <v>0</v>
      </c>
      <c r="E1236" s="202">
        <v>0</v>
      </c>
      <c r="F1236" s="203"/>
    </row>
    <row r="1237" spans="1:6" ht="19.5" customHeight="1">
      <c r="A1237" s="133" t="s">
        <v>1077</v>
      </c>
      <c r="B1237" s="140">
        <v>0</v>
      </c>
      <c r="C1237" s="140">
        <v>0</v>
      </c>
      <c r="D1237" s="202">
        <v>0</v>
      </c>
      <c r="E1237" s="202">
        <v>0</v>
      </c>
      <c r="F1237" s="203"/>
    </row>
    <row r="1238" spans="1:6" s="189" customFormat="1" ht="19.5" customHeight="1">
      <c r="A1238" s="133" t="s">
        <v>1078</v>
      </c>
      <c r="B1238" s="140">
        <v>0</v>
      </c>
      <c r="C1238" s="140">
        <v>0</v>
      </c>
      <c r="D1238" s="202">
        <v>0</v>
      </c>
      <c r="E1238" s="202">
        <v>0</v>
      </c>
      <c r="F1238" s="203"/>
    </row>
    <row r="1239" spans="1:6" ht="19.5" customHeight="1">
      <c r="A1239" s="133" t="s">
        <v>1079</v>
      </c>
      <c r="B1239" s="140">
        <v>0</v>
      </c>
      <c r="C1239" s="140">
        <v>0</v>
      </c>
      <c r="D1239" s="202">
        <v>0</v>
      </c>
      <c r="E1239" s="202">
        <v>0</v>
      </c>
      <c r="F1239" s="203"/>
    </row>
    <row r="1240" spans="1:6" ht="19.5" customHeight="1">
      <c r="A1240" s="133" t="s">
        <v>131</v>
      </c>
      <c r="B1240" s="140">
        <v>0</v>
      </c>
      <c r="C1240" s="140">
        <v>0</v>
      </c>
      <c r="D1240" s="202">
        <v>0</v>
      </c>
      <c r="E1240" s="202">
        <v>0</v>
      </c>
      <c r="F1240" s="203"/>
    </row>
    <row r="1241" spans="1:6" ht="19.5" customHeight="1">
      <c r="A1241" s="133" t="s">
        <v>1080</v>
      </c>
      <c r="B1241" s="140">
        <v>69</v>
      </c>
      <c r="C1241" s="140">
        <v>60</v>
      </c>
      <c r="D1241" s="202">
        <v>60</v>
      </c>
      <c r="E1241" s="202">
        <v>102</v>
      </c>
      <c r="F1241" s="203">
        <f>(B1241-E1241)/B1241*100</f>
        <v>-47.82608695652174</v>
      </c>
    </row>
    <row r="1242" spans="1:6" ht="19.5" customHeight="1">
      <c r="A1242" s="130" t="s">
        <v>1081</v>
      </c>
      <c r="B1242" s="140">
        <v>0</v>
      </c>
      <c r="C1242" s="140">
        <v>0</v>
      </c>
      <c r="D1242" s="202">
        <v>0</v>
      </c>
      <c r="E1242" s="202">
        <v>0</v>
      </c>
      <c r="F1242" s="203"/>
    </row>
    <row r="1243" spans="1:6" ht="19.5" customHeight="1">
      <c r="A1243" s="133" t="s">
        <v>122</v>
      </c>
      <c r="B1243" s="140">
        <v>0</v>
      </c>
      <c r="C1243" s="140">
        <v>0</v>
      </c>
      <c r="D1243" s="202">
        <v>0</v>
      </c>
      <c r="E1243" s="202">
        <v>0</v>
      </c>
      <c r="F1243" s="203"/>
    </row>
    <row r="1244" spans="1:6" ht="19.5" customHeight="1">
      <c r="A1244" s="133" t="s">
        <v>123</v>
      </c>
      <c r="B1244" s="140">
        <v>0</v>
      </c>
      <c r="C1244" s="140">
        <v>0</v>
      </c>
      <c r="D1244" s="202">
        <v>0</v>
      </c>
      <c r="E1244" s="202">
        <v>0</v>
      </c>
      <c r="F1244" s="203"/>
    </row>
    <row r="1245" spans="1:6" ht="19.5" customHeight="1">
      <c r="A1245" s="133" t="s">
        <v>124</v>
      </c>
      <c r="B1245" s="140">
        <v>0</v>
      </c>
      <c r="C1245" s="140">
        <v>0</v>
      </c>
      <c r="D1245" s="202">
        <v>0</v>
      </c>
      <c r="E1245" s="202">
        <v>0</v>
      </c>
      <c r="F1245" s="203"/>
    </row>
    <row r="1246" spans="1:6" ht="19.5" customHeight="1">
      <c r="A1246" s="133" t="s">
        <v>1082</v>
      </c>
      <c r="B1246" s="140">
        <v>0</v>
      </c>
      <c r="C1246" s="140">
        <v>0</v>
      </c>
      <c r="D1246" s="202">
        <v>0</v>
      </c>
      <c r="E1246" s="202">
        <v>0</v>
      </c>
      <c r="F1246" s="203"/>
    </row>
    <row r="1247" spans="1:6" ht="19.5" customHeight="1">
      <c r="A1247" s="133" t="s">
        <v>1083</v>
      </c>
      <c r="B1247" s="140">
        <v>0</v>
      </c>
      <c r="C1247" s="140">
        <v>0</v>
      </c>
      <c r="D1247" s="202">
        <v>0</v>
      </c>
      <c r="E1247" s="202">
        <v>0</v>
      </c>
      <c r="F1247" s="203"/>
    </row>
    <row r="1248" spans="1:6" ht="19.5" customHeight="1">
      <c r="A1248" s="133" t="s">
        <v>1084</v>
      </c>
      <c r="B1248" s="140">
        <v>0</v>
      </c>
      <c r="C1248" s="140">
        <v>0</v>
      </c>
      <c r="D1248" s="202">
        <v>0</v>
      </c>
      <c r="E1248" s="202">
        <v>0</v>
      </c>
      <c r="F1248" s="203"/>
    </row>
    <row r="1249" spans="1:6" ht="19.5" customHeight="1">
      <c r="A1249" s="133" t="s">
        <v>1085</v>
      </c>
      <c r="B1249" s="140">
        <v>0</v>
      </c>
      <c r="C1249" s="140">
        <v>0</v>
      </c>
      <c r="D1249" s="202">
        <v>0</v>
      </c>
      <c r="E1249" s="202">
        <v>0</v>
      </c>
      <c r="F1249" s="203"/>
    </row>
    <row r="1250" spans="1:6" ht="19.5" customHeight="1">
      <c r="A1250" s="133" t="s">
        <v>1086</v>
      </c>
      <c r="B1250" s="140">
        <v>0</v>
      </c>
      <c r="C1250" s="140">
        <v>0</v>
      </c>
      <c r="D1250" s="202">
        <v>0</v>
      </c>
      <c r="E1250" s="202">
        <v>0</v>
      </c>
      <c r="F1250" s="203"/>
    </row>
    <row r="1251" spans="1:6" ht="19.5" customHeight="1">
      <c r="A1251" s="133" t="s">
        <v>1087</v>
      </c>
      <c r="B1251" s="140">
        <v>0</v>
      </c>
      <c r="C1251" s="140">
        <v>0</v>
      </c>
      <c r="D1251" s="202">
        <v>0</v>
      </c>
      <c r="E1251" s="202">
        <v>0</v>
      </c>
      <c r="F1251" s="203"/>
    </row>
    <row r="1252" spans="1:6" ht="19.5" customHeight="1">
      <c r="A1252" s="133" t="s">
        <v>1088</v>
      </c>
      <c r="B1252" s="140">
        <v>0</v>
      </c>
      <c r="C1252" s="140">
        <v>0</v>
      </c>
      <c r="D1252" s="202">
        <v>0</v>
      </c>
      <c r="E1252" s="202">
        <v>0</v>
      </c>
      <c r="F1252" s="203"/>
    </row>
    <row r="1253" spans="1:6" ht="19.5" customHeight="1">
      <c r="A1253" s="133" t="s">
        <v>1089</v>
      </c>
      <c r="B1253" s="140">
        <v>0</v>
      </c>
      <c r="C1253" s="140">
        <v>0</v>
      </c>
      <c r="D1253" s="202">
        <v>0</v>
      </c>
      <c r="E1253" s="202">
        <v>0</v>
      </c>
      <c r="F1253" s="203"/>
    </row>
    <row r="1254" spans="1:6" ht="19.5" customHeight="1">
      <c r="A1254" s="133" t="s">
        <v>1090</v>
      </c>
      <c r="B1254" s="140">
        <v>0</v>
      </c>
      <c r="C1254" s="140">
        <v>0</v>
      </c>
      <c r="D1254" s="202">
        <v>0</v>
      </c>
      <c r="E1254" s="202">
        <v>0</v>
      </c>
      <c r="F1254" s="203"/>
    </row>
    <row r="1255" spans="1:6" ht="19.5" customHeight="1">
      <c r="A1255" s="133" t="s">
        <v>1091</v>
      </c>
      <c r="B1255" s="140">
        <v>0</v>
      </c>
      <c r="C1255" s="140">
        <v>0</v>
      </c>
      <c r="D1255" s="202">
        <v>0</v>
      </c>
      <c r="E1255" s="202">
        <v>0</v>
      </c>
      <c r="F1255" s="203"/>
    </row>
    <row r="1256" spans="1:6" ht="19.5" customHeight="1">
      <c r="A1256" s="133" t="s">
        <v>1092</v>
      </c>
      <c r="B1256" s="140">
        <v>0</v>
      </c>
      <c r="C1256" s="140">
        <v>0</v>
      </c>
      <c r="D1256" s="202">
        <v>0</v>
      </c>
      <c r="E1256" s="202">
        <v>0</v>
      </c>
      <c r="F1256" s="203"/>
    </row>
    <row r="1257" spans="1:6" ht="19.5" customHeight="1">
      <c r="A1257" s="133" t="s">
        <v>1093</v>
      </c>
      <c r="B1257" s="140">
        <v>0</v>
      </c>
      <c r="C1257" s="140">
        <v>0</v>
      </c>
      <c r="D1257" s="202">
        <v>0</v>
      </c>
      <c r="E1257" s="202">
        <v>0</v>
      </c>
      <c r="F1257" s="203"/>
    </row>
    <row r="1258" spans="1:6" ht="19.5" customHeight="1">
      <c r="A1258" s="133" t="s">
        <v>1094</v>
      </c>
      <c r="B1258" s="140">
        <v>0</v>
      </c>
      <c r="C1258" s="140">
        <v>0</v>
      </c>
      <c r="D1258" s="202">
        <v>0</v>
      </c>
      <c r="E1258" s="202">
        <v>0</v>
      </c>
      <c r="F1258" s="203"/>
    </row>
    <row r="1259" spans="1:6" ht="19.5" customHeight="1">
      <c r="A1259" s="133" t="s">
        <v>131</v>
      </c>
      <c r="B1259" s="140">
        <v>0</v>
      </c>
      <c r="C1259" s="140">
        <v>0</v>
      </c>
      <c r="D1259" s="202">
        <v>0</v>
      </c>
      <c r="E1259" s="202">
        <v>0</v>
      </c>
      <c r="F1259" s="203"/>
    </row>
    <row r="1260" spans="1:6" ht="19.5" customHeight="1">
      <c r="A1260" s="133" t="s">
        <v>1095</v>
      </c>
      <c r="B1260" s="140">
        <v>0</v>
      </c>
      <c r="C1260" s="140">
        <v>0</v>
      </c>
      <c r="D1260" s="202">
        <v>0</v>
      </c>
      <c r="E1260" s="202">
        <v>0</v>
      </c>
      <c r="F1260" s="203"/>
    </row>
    <row r="1261" spans="1:6" ht="19.5" customHeight="1">
      <c r="A1261" s="130" t="s">
        <v>1096</v>
      </c>
      <c r="B1261" s="140">
        <v>0</v>
      </c>
      <c r="C1261" s="140">
        <v>0</v>
      </c>
      <c r="D1261" s="202">
        <v>0</v>
      </c>
      <c r="E1261" s="202">
        <v>0</v>
      </c>
      <c r="F1261" s="203"/>
    </row>
    <row r="1262" spans="1:6" ht="19.5" customHeight="1">
      <c r="A1262" s="133" t="s">
        <v>122</v>
      </c>
      <c r="B1262" s="140">
        <v>0</v>
      </c>
      <c r="C1262" s="140">
        <v>0</v>
      </c>
      <c r="D1262" s="202">
        <v>0</v>
      </c>
      <c r="E1262" s="202">
        <v>0</v>
      </c>
      <c r="F1262" s="203"/>
    </row>
    <row r="1263" spans="1:6" ht="19.5" customHeight="1">
      <c r="A1263" s="133" t="s">
        <v>123</v>
      </c>
      <c r="B1263" s="140">
        <v>0</v>
      </c>
      <c r="C1263" s="140">
        <v>0</v>
      </c>
      <c r="D1263" s="202">
        <v>0</v>
      </c>
      <c r="E1263" s="202">
        <v>0</v>
      </c>
      <c r="F1263" s="203"/>
    </row>
    <row r="1264" spans="1:6" ht="19.5" customHeight="1">
      <c r="A1264" s="133" t="s">
        <v>124</v>
      </c>
      <c r="B1264" s="140">
        <v>0</v>
      </c>
      <c r="C1264" s="140">
        <v>0</v>
      </c>
      <c r="D1264" s="202">
        <v>0</v>
      </c>
      <c r="E1264" s="202">
        <v>0</v>
      </c>
      <c r="F1264" s="203"/>
    </row>
    <row r="1265" spans="1:6" ht="19.5" customHeight="1">
      <c r="A1265" s="133" t="s">
        <v>1097</v>
      </c>
      <c r="B1265" s="140">
        <v>0</v>
      </c>
      <c r="C1265" s="140">
        <v>0</v>
      </c>
      <c r="D1265" s="202">
        <v>0</v>
      </c>
      <c r="E1265" s="202">
        <v>0</v>
      </c>
      <c r="F1265" s="203"/>
    </row>
    <row r="1266" spans="1:6" ht="19.5" customHeight="1">
      <c r="A1266" s="133" t="s">
        <v>1098</v>
      </c>
      <c r="B1266" s="140">
        <v>0</v>
      </c>
      <c r="C1266" s="140">
        <v>0</v>
      </c>
      <c r="D1266" s="202">
        <v>0</v>
      </c>
      <c r="E1266" s="202">
        <v>0</v>
      </c>
      <c r="F1266" s="203"/>
    </row>
    <row r="1267" spans="1:6" ht="19.5" customHeight="1">
      <c r="A1267" s="133" t="s">
        <v>1099</v>
      </c>
      <c r="B1267" s="140">
        <v>0</v>
      </c>
      <c r="C1267" s="140">
        <v>0</v>
      </c>
      <c r="D1267" s="202">
        <v>0</v>
      </c>
      <c r="E1267" s="202">
        <v>0</v>
      </c>
      <c r="F1267" s="203"/>
    </row>
    <row r="1268" spans="1:6" ht="19.5" customHeight="1">
      <c r="A1268" s="133" t="s">
        <v>131</v>
      </c>
      <c r="B1268" s="140">
        <v>0</v>
      </c>
      <c r="C1268" s="140">
        <v>0</v>
      </c>
      <c r="D1268" s="202">
        <v>0</v>
      </c>
      <c r="E1268" s="202">
        <v>0</v>
      </c>
      <c r="F1268" s="203"/>
    </row>
    <row r="1269" spans="1:6" ht="19.5" customHeight="1">
      <c r="A1269" s="133" t="s">
        <v>1100</v>
      </c>
      <c r="B1269" s="140">
        <v>0</v>
      </c>
      <c r="C1269" s="140">
        <v>0</v>
      </c>
      <c r="D1269" s="202">
        <v>0</v>
      </c>
      <c r="E1269" s="202">
        <v>0</v>
      </c>
      <c r="F1269" s="203"/>
    </row>
    <row r="1270" spans="1:6" ht="19.5" customHeight="1">
      <c r="A1270" s="130" t="s">
        <v>1101</v>
      </c>
      <c r="B1270" s="140">
        <v>0</v>
      </c>
      <c r="C1270" s="140">
        <v>0</v>
      </c>
      <c r="D1270" s="202">
        <v>0</v>
      </c>
      <c r="E1270" s="202">
        <v>0</v>
      </c>
      <c r="F1270" s="203"/>
    </row>
    <row r="1271" spans="1:6" ht="19.5" customHeight="1">
      <c r="A1271" s="133" t="s">
        <v>122</v>
      </c>
      <c r="B1271" s="140">
        <v>0</v>
      </c>
      <c r="C1271" s="140">
        <v>0</v>
      </c>
      <c r="D1271" s="202">
        <v>0</v>
      </c>
      <c r="E1271" s="202">
        <v>0</v>
      </c>
      <c r="F1271" s="203"/>
    </row>
    <row r="1272" spans="1:6" ht="19.5" customHeight="1">
      <c r="A1272" s="133" t="s">
        <v>123</v>
      </c>
      <c r="B1272" s="140">
        <v>0</v>
      </c>
      <c r="C1272" s="140">
        <v>0</v>
      </c>
      <c r="D1272" s="202">
        <v>0</v>
      </c>
      <c r="E1272" s="202">
        <v>0</v>
      </c>
      <c r="F1272" s="203"/>
    </row>
    <row r="1273" spans="1:6" ht="19.5" customHeight="1">
      <c r="A1273" s="133" t="s">
        <v>124</v>
      </c>
      <c r="B1273" s="140">
        <v>0</v>
      </c>
      <c r="C1273" s="140">
        <v>0</v>
      </c>
      <c r="D1273" s="202">
        <v>0</v>
      </c>
      <c r="E1273" s="202">
        <v>0</v>
      </c>
      <c r="F1273" s="203"/>
    </row>
    <row r="1274" spans="1:6" ht="19.5" customHeight="1">
      <c r="A1274" s="133" t="s">
        <v>1102</v>
      </c>
      <c r="B1274" s="140">
        <v>0</v>
      </c>
      <c r="C1274" s="140">
        <v>0</v>
      </c>
      <c r="D1274" s="202">
        <v>0</v>
      </c>
      <c r="E1274" s="202">
        <v>0</v>
      </c>
      <c r="F1274" s="203"/>
    </row>
    <row r="1275" spans="1:6" ht="19.5" customHeight="1">
      <c r="A1275" s="133" t="s">
        <v>1103</v>
      </c>
      <c r="B1275" s="140">
        <v>0</v>
      </c>
      <c r="C1275" s="140">
        <v>0</v>
      </c>
      <c r="D1275" s="202">
        <v>0</v>
      </c>
      <c r="E1275" s="202">
        <v>0</v>
      </c>
      <c r="F1275" s="203"/>
    </row>
    <row r="1276" spans="1:6" ht="19.5" customHeight="1">
      <c r="A1276" s="133" t="s">
        <v>1104</v>
      </c>
      <c r="B1276" s="140">
        <v>0</v>
      </c>
      <c r="C1276" s="140">
        <v>0</v>
      </c>
      <c r="D1276" s="202">
        <v>0</v>
      </c>
      <c r="E1276" s="202">
        <v>0</v>
      </c>
      <c r="F1276" s="203"/>
    </row>
    <row r="1277" spans="1:6" ht="19.5" customHeight="1">
      <c r="A1277" s="133" t="s">
        <v>1105</v>
      </c>
      <c r="B1277" s="140">
        <v>0</v>
      </c>
      <c r="C1277" s="140">
        <v>0</v>
      </c>
      <c r="D1277" s="202">
        <v>0</v>
      </c>
      <c r="E1277" s="202">
        <v>0</v>
      </c>
      <c r="F1277" s="203"/>
    </row>
    <row r="1278" spans="1:6" ht="19.5" customHeight="1">
      <c r="A1278" s="133" t="s">
        <v>1106</v>
      </c>
      <c r="B1278" s="140">
        <v>0</v>
      </c>
      <c r="C1278" s="140">
        <v>0</v>
      </c>
      <c r="D1278" s="202">
        <v>0</v>
      </c>
      <c r="E1278" s="202">
        <v>0</v>
      </c>
      <c r="F1278" s="203"/>
    </row>
    <row r="1279" spans="1:6" ht="19.5" customHeight="1">
      <c r="A1279" s="133" t="s">
        <v>1107</v>
      </c>
      <c r="B1279" s="140">
        <v>0</v>
      </c>
      <c r="C1279" s="140">
        <v>0</v>
      </c>
      <c r="D1279" s="202">
        <v>0</v>
      </c>
      <c r="E1279" s="202">
        <v>0</v>
      </c>
      <c r="F1279" s="203"/>
    </row>
    <row r="1280" spans="1:6" ht="19.5" customHeight="1">
      <c r="A1280" s="133" t="s">
        <v>1108</v>
      </c>
      <c r="B1280" s="140">
        <v>0</v>
      </c>
      <c r="C1280" s="140">
        <v>0</v>
      </c>
      <c r="D1280" s="202">
        <v>0</v>
      </c>
      <c r="E1280" s="202">
        <v>0</v>
      </c>
      <c r="F1280" s="203"/>
    </row>
    <row r="1281" spans="1:6" ht="19.5" customHeight="1">
      <c r="A1281" s="133" t="s">
        <v>1109</v>
      </c>
      <c r="B1281" s="140">
        <v>0</v>
      </c>
      <c r="C1281" s="140">
        <v>0</v>
      </c>
      <c r="D1281" s="202">
        <v>0</v>
      </c>
      <c r="E1281" s="202">
        <v>0</v>
      </c>
      <c r="F1281" s="203"/>
    </row>
    <row r="1282" spans="1:6" ht="19.5" customHeight="1">
      <c r="A1282" s="133" t="s">
        <v>1110</v>
      </c>
      <c r="B1282" s="140">
        <v>0</v>
      </c>
      <c r="C1282" s="140">
        <v>0</v>
      </c>
      <c r="D1282" s="202">
        <v>0</v>
      </c>
      <c r="E1282" s="202">
        <v>0</v>
      </c>
      <c r="F1282" s="203"/>
    </row>
    <row r="1283" spans="1:6" ht="19.5" customHeight="1">
      <c r="A1283" s="130" t="s">
        <v>1111</v>
      </c>
      <c r="B1283" s="140">
        <v>0</v>
      </c>
      <c r="C1283" s="140">
        <v>0</v>
      </c>
      <c r="D1283" s="202">
        <v>0</v>
      </c>
      <c r="E1283" s="202">
        <v>0</v>
      </c>
      <c r="F1283" s="203"/>
    </row>
    <row r="1284" spans="1:6" ht="19.5" customHeight="1">
      <c r="A1284" s="133" t="s">
        <v>122</v>
      </c>
      <c r="B1284" s="140">
        <v>0</v>
      </c>
      <c r="C1284" s="140">
        <v>0</v>
      </c>
      <c r="D1284" s="202">
        <v>0</v>
      </c>
      <c r="E1284" s="202">
        <v>0</v>
      </c>
      <c r="F1284" s="203"/>
    </row>
    <row r="1285" spans="1:6" ht="19.5" customHeight="1">
      <c r="A1285" s="133" t="s">
        <v>123</v>
      </c>
      <c r="B1285" s="140">
        <v>0</v>
      </c>
      <c r="C1285" s="140">
        <v>0</v>
      </c>
      <c r="D1285" s="202">
        <v>0</v>
      </c>
      <c r="E1285" s="202">
        <v>0</v>
      </c>
      <c r="F1285" s="203"/>
    </row>
    <row r="1286" spans="1:6" ht="19.5" customHeight="1">
      <c r="A1286" s="133" t="s">
        <v>124</v>
      </c>
      <c r="B1286" s="140">
        <v>0</v>
      </c>
      <c r="C1286" s="140">
        <v>0</v>
      </c>
      <c r="D1286" s="202">
        <v>0</v>
      </c>
      <c r="E1286" s="202">
        <v>0</v>
      </c>
      <c r="F1286" s="203"/>
    </row>
    <row r="1287" spans="1:6" ht="19.5" customHeight="1">
      <c r="A1287" s="133" t="s">
        <v>1112</v>
      </c>
      <c r="B1287" s="140">
        <v>0</v>
      </c>
      <c r="C1287" s="140">
        <v>0</v>
      </c>
      <c r="D1287" s="202">
        <v>0</v>
      </c>
      <c r="E1287" s="202">
        <v>0</v>
      </c>
      <c r="F1287" s="203"/>
    </row>
    <row r="1288" spans="1:6" ht="19.5" customHeight="1">
      <c r="A1288" s="133" t="s">
        <v>1113</v>
      </c>
      <c r="B1288" s="140">
        <v>0</v>
      </c>
      <c r="C1288" s="140">
        <v>0</v>
      </c>
      <c r="D1288" s="202">
        <v>0</v>
      </c>
      <c r="E1288" s="202">
        <v>0</v>
      </c>
      <c r="F1288" s="203"/>
    </row>
    <row r="1289" spans="1:6" ht="19.5" customHeight="1">
      <c r="A1289" s="133" t="s">
        <v>1114</v>
      </c>
      <c r="B1289" s="140">
        <v>0</v>
      </c>
      <c r="C1289" s="140">
        <v>0</v>
      </c>
      <c r="D1289" s="202">
        <v>0</v>
      </c>
      <c r="E1289" s="202">
        <v>0</v>
      </c>
      <c r="F1289" s="203"/>
    </row>
    <row r="1290" spans="1:6" ht="19.5" customHeight="1">
      <c r="A1290" s="133" t="s">
        <v>1115</v>
      </c>
      <c r="B1290" s="140">
        <v>0</v>
      </c>
      <c r="C1290" s="140">
        <v>0</v>
      </c>
      <c r="D1290" s="202">
        <v>0</v>
      </c>
      <c r="E1290" s="202">
        <v>0</v>
      </c>
      <c r="F1290" s="203"/>
    </row>
    <row r="1291" spans="1:6" ht="19.5" customHeight="1">
      <c r="A1291" s="133" t="s">
        <v>1116</v>
      </c>
      <c r="B1291" s="140">
        <v>0</v>
      </c>
      <c r="C1291" s="140">
        <v>0</v>
      </c>
      <c r="D1291" s="202">
        <v>0</v>
      </c>
      <c r="E1291" s="202">
        <v>0</v>
      </c>
      <c r="F1291" s="203"/>
    </row>
    <row r="1292" spans="1:6" ht="19.5" customHeight="1">
      <c r="A1292" s="133" t="s">
        <v>1117</v>
      </c>
      <c r="B1292" s="140">
        <v>0</v>
      </c>
      <c r="C1292" s="140">
        <v>0</v>
      </c>
      <c r="D1292" s="202">
        <v>0</v>
      </c>
      <c r="E1292" s="202">
        <v>0</v>
      </c>
      <c r="F1292" s="203"/>
    </row>
    <row r="1293" spans="1:6" ht="19.5" customHeight="1">
      <c r="A1293" s="133" t="s">
        <v>1118</v>
      </c>
      <c r="B1293" s="140">
        <v>0</v>
      </c>
      <c r="C1293" s="140">
        <v>0</v>
      </c>
      <c r="D1293" s="202">
        <v>0</v>
      </c>
      <c r="E1293" s="202">
        <v>0</v>
      </c>
      <c r="F1293" s="203"/>
    </row>
    <row r="1294" spans="1:6" ht="19.5" customHeight="1">
      <c r="A1294" s="133" t="s">
        <v>1119</v>
      </c>
      <c r="B1294" s="140">
        <v>0</v>
      </c>
      <c r="C1294" s="140">
        <v>0</v>
      </c>
      <c r="D1294" s="202">
        <v>0</v>
      </c>
      <c r="E1294" s="202">
        <v>0</v>
      </c>
      <c r="F1294" s="203"/>
    </row>
    <row r="1295" spans="1:6" ht="19.5" customHeight="1">
      <c r="A1295" s="133" t="s">
        <v>1120</v>
      </c>
      <c r="B1295" s="140">
        <v>0</v>
      </c>
      <c r="C1295" s="140">
        <v>0</v>
      </c>
      <c r="D1295" s="202">
        <v>0</v>
      </c>
      <c r="E1295" s="202">
        <v>0</v>
      </c>
      <c r="F1295" s="203"/>
    </row>
    <row r="1296" spans="1:6" ht="19.5" customHeight="1">
      <c r="A1296" s="133" t="s">
        <v>1121</v>
      </c>
      <c r="B1296" s="140">
        <v>0</v>
      </c>
      <c r="C1296" s="140">
        <v>0</v>
      </c>
      <c r="D1296" s="202">
        <v>0</v>
      </c>
      <c r="E1296" s="202">
        <v>0</v>
      </c>
      <c r="F1296" s="203"/>
    </row>
    <row r="1297" spans="1:6" ht="19.5" customHeight="1">
      <c r="A1297" s="133" t="s">
        <v>1122</v>
      </c>
      <c r="B1297" s="140">
        <v>0</v>
      </c>
      <c r="C1297" s="140">
        <v>0</v>
      </c>
      <c r="D1297" s="202">
        <v>0</v>
      </c>
      <c r="E1297" s="202">
        <v>0</v>
      </c>
      <c r="F1297" s="203"/>
    </row>
    <row r="1298" spans="1:6" ht="19.5" customHeight="1">
      <c r="A1298" s="130" t="s">
        <v>1123</v>
      </c>
      <c r="B1298" s="140">
        <v>0</v>
      </c>
      <c r="C1298" s="140">
        <v>0</v>
      </c>
      <c r="D1298" s="202">
        <v>0</v>
      </c>
      <c r="E1298" s="202">
        <v>0</v>
      </c>
      <c r="F1298" s="203"/>
    </row>
    <row r="1299" spans="1:6" ht="19.5" customHeight="1">
      <c r="A1299" s="133" t="s">
        <v>1124</v>
      </c>
      <c r="B1299" s="140">
        <v>0</v>
      </c>
      <c r="C1299" s="140">
        <v>0</v>
      </c>
      <c r="D1299" s="202">
        <v>0</v>
      </c>
      <c r="E1299" s="202">
        <v>0</v>
      </c>
      <c r="F1299" s="203"/>
    </row>
    <row r="1300" spans="1:6" ht="19.5" customHeight="1">
      <c r="A1300" s="130" t="s">
        <v>1125</v>
      </c>
      <c r="B1300" s="140">
        <v>60</v>
      </c>
      <c r="C1300" s="140">
        <v>0</v>
      </c>
      <c r="D1300" s="202">
        <v>0</v>
      </c>
      <c r="E1300" s="202">
        <v>0</v>
      </c>
      <c r="F1300" s="203">
        <f>(B1300-E1300)/B1300*100</f>
        <v>100</v>
      </c>
    </row>
    <row r="1301" spans="1:6" ht="19.5" customHeight="1">
      <c r="A1301" s="130" t="s">
        <v>1126</v>
      </c>
      <c r="B1301" s="140">
        <v>60</v>
      </c>
      <c r="C1301" s="140">
        <v>0</v>
      </c>
      <c r="D1301" s="202">
        <v>0</v>
      </c>
      <c r="E1301" s="202">
        <v>0</v>
      </c>
      <c r="F1301" s="203">
        <f>(B1301-E1301)/B1301*100</f>
        <v>100</v>
      </c>
    </row>
    <row r="1302" spans="1:6" ht="19.5" customHeight="1">
      <c r="A1302" s="133" t="s">
        <v>1127</v>
      </c>
      <c r="B1302" s="140">
        <v>0</v>
      </c>
      <c r="C1302" s="140">
        <v>0</v>
      </c>
      <c r="D1302" s="202">
        <v>0</v>
      </c>
      <c r="E1302" s="202">
        <v>0</v>
      </c>
      <c r="F1302" s="203"/>
    </row>
    <row r="1303" spans="1:6" ht="19.5" customHeight="1">
      <c r="A1303" s="133" t="s">
        <v>1128</v>
      </c>
      <c r="B1303" s="140">
        <v>0</v>
      </c>
      <c r="C1303" s="140">
        <v>0</v>
      </c>
      <c r="D1303" s="202">
        <v>0</v>
      </c>
      <c r="E1303" s="202">
        <v>0</v>
      </c>
      <c r="F1303" s="203"/>
    </row>
    <row r="1304" spans="1:6" ht="19.5" customHeight="1">
      <c r="A1304" s="133" t="s">
        <v>1129</v>
      </c>
      <c r="B1304" s="140">
        <v>0</v>
      </c>
      <c r="C1304" s="140">
        <v>0</v>
      </c>
      <c r="D1304" s="202">
        <v>0</v>
      </c>
      <c r="E1304" s="202">
        <v>0</v>
      </c>
      <c r="F1304" s="203"/>
    </row>
    <row r="1305" spans="1:6" ht="19.5" customHeight="1">
      <c r="A1305" s="133" t="s">
        <v>1130</v>
      </c>
      <c r="B1305" s="140">
        <v>0</v>
      </c>
      <c r="C1305" s="140">
        <v>0</v>
      </c>
      <c r="D1305" s="202">
        <v>0</v>
      </c>
      <c r="E1305" s="202">
        <v>0</v>
      </c>
      <c r="F1305" s="203"/>
    </row>
    <row r="1306" spans="1:6" ht="19.5" customHeight="1">
      <c r="A1306" s="133" t="s">
        <v>1131</v>
      </c>
      <c r="B1306" s="140">
        <v>0</v>
      </c>
      <c r="C1306" s="140">
        <v>0</v>
      </c>
      <c r="D1306" s="202">
        <v>0</v>
      </c>
      <c r="E1306" s="202">
        <v>0</v>
      </c>
      <c r="F1306" s="203"/>
    </row>
    <row r="1307" spans="1:6" ht="19.5" customHeight="1">
      <c r="A1307" s="133" t="s">
        <v>1132</v>
      </c>
      <c r="B1307" s="140">
        <v>0</v>
      </c>
      <c r="C1307" s="140">
        <v>0</v>
      </c>
      <c r="D1307" s="202">
        <v>0</v>
      </c>
      <c r="E1307" s="202">
        <v>0</v>
      </c>
      <c r="F1307" s="203"/>
    </row>
    <row r="1308" spans="1:6" ht="19.5" customHeight="1">
      <c r="A1308" s="133" t="s">
        <v>1133</v>
      </c>
      <c r="B1308" s="140">
        <v>0</v>
      </c>
      <c r="C1308" s="140">
        <v>0</v>
      </c>
      <c r="D1308" s="202">
        <v>0</v>
      </c>
      <c r="E1308" s="202">
        <v>0</v>
      </c>
      <c r="F1308" s="203"/>
    </row>
    <row r="1309" spans="1:6" ht="19.5" customHeight="1">
      <c r="A1309" s="133" t="s">
        <v>1134</v>
      </c>
      <c r="B1309" s="140">
        <v>60</v>
      </c>
      <c r="C1309" s="140">
        <v>0</v>
      </c>
      <c r="D1309" s="202">
        <v>0</v>
      </c>
      <c r="E1309" s="202">
        <v>0</v>
      </c>
      <c r="F1309" s="203">
        <f>(B1309-E1309)/B1309*100</f>
        <v>100</v>
      </c>
    </row>
    <row r="1310" spans="1:6" ht="19.5" customHeight="1">
      <c r="A1310" s="130" t="s">
        <v>1135</v>
      </c>
      <c r="B1310" s="140">
        <v>0</v>
      </c>
      <c r="C1310" s="140">
        <v>0</v>
      </c>
      <c r="D1310" s="202">
        <v>0</v>
      </c>
      <c r="E1310" s="202">
        <v>0</v>
      </c>
      <c r="F1310" s="203"/>
    </row>
    <row r="1311" spans="1:6" ht="19.5" customHeight="1">
      <c r="A1311" s="133" t="s">
        <v>1136</v>
      </c>
      <c r="B1311" s="140">
        <v>0</v>
      </c>
      <c r="C1311" s="140">
        <v>0</v>
      </c>
      <c r="D1311" s="202">
        <v>0</v>
      </c>
      <c r="E1311" s="202">
        <v>0</v>
      </c>
      <c r="F1311" s="203"/>
    </row>
    <row r="1312" spans="1:6" ht="19.5" customHeight="1">
      <c r="A1312" s="133" t="s">
        <v>1137</v>
      </c>
      <c r="B1312" s="140">
        <v>0</v>
      </c>
      <c r="C1312" s="140">
        <v>0</v>
      </c>
      <c r="D1312" s="202">
        <v>0</v>
      </c>
      <c r="E1312" s="202">
        <v>0</v>
      </c>
      <c r="F1312" s="203"/>
    </row>
    <row r="1313" spans="1:6" ht="19.5" customHeight="1">
      <c r="A1313" s="133" t="s">
        <v>1138</v>
      </c>
      <c r="B1313" s="140">
        <v>0</v>
      </c>
      <c r="C1313" s="140">
        <v>0</v>
      </c>
      <c r="D1313" s="202">
        <v>0</v>
      </c>
      <c r="E1313" s="202">
        <v>0</v>
      </c>
      <c r="F1313" s="203"/>
    </row>
    <row r="1314" spans="1:6" ht="19.5" customHeight="1">
      <c r="A1314" s="130" t="s">
        <v>1139</v>
      </c>
      <c r="B1314" s="140">
        <v>0</v>
      </c>
      <c r="C1314" s="140">
        <v>0</v>
      </c>
      <c r="D1314" s="202">
        <v>0</v>
      </c>
      <c r="E1314" s="202">
        <v>0</v>
      </c>
      <c r="F1314" s="203"/>
    </row>
    <row r="1315" spans="1:6" ht="19.5" customHeight="1">
      <c r="A1315" s="133" t="s">
        <v>1140</v>
      </c>
      <c r="B1315" s="140">
        <v>0</v>
      </c>
      <c r="C1315" s="140">
        <v>0</v>
      </c>
      <c r="D1315" s="202">
        <v>0</v>
      </c>
      <c r="E1315" s="202">
        <v>0</v>
      </c>
      <c r="F1315" s="203"/>
    </row>
    <row r="1316" spans="1:6" ht="19.5" customHeight="1">
      <c r="A1316" s="133" t="s">
        <v>1141</v>
      </c>
      <c r="B1316" s="140">
        <v>0</v>
      </c>
      <c r="C1316" s="140">
        <v>0</v>
      </c>
      <c r="D1316" s="202">
        <v>0</v>
      </c>
      <c r="E1316" s="202">
        <v>0</v>
      </c>
      <c r="F1316" s="203"/>
    </row>
    <row r="1317" spans="1:6" ht="19.5" customHeight="1">
      <c r="A1317" s="133" t="s">
        <v>1142</v>
      </c>
      <c r="B1317" s="140">
        <v>0</v>
      </c>
      <c r="C1317" s="140">
        <v>0</v>
      </c>
      <c r="D1317" s="202">
        <v>0</v>
      </c>
      <c r="E1317" s="202">
        <v>0</v>
      </c>
      <c r="F1317" s="203"/>
    </row>
    <row r="1318" spans="1:6" ht="19.5" customHeight="1">
      <c r="A1318" s="130" t="s">
        <v>1143</v>
      </c>
      <c r="B1318" s="140">
        <v>30</v>
      </c>
      <c r="C1318" s="140">
        <v>0</v>
      </c>
      <c r="D1318" s="202">
        <v>0</v>
      </c>
      <c r="E1318" s="202">
        <v>29</v>
      </c>
      <c r="F1318" s="203">
        <f>(B1318-E1318)/B1318*100</f>
        <v>3.3333333333333335</v>
      </c>
    </row>
    <row r="1319" spans="1:6" ht="19.5" customHeight="1">
      <c r="A1319" s="130" t="s">
        <v>1144</v>
      </c>
      <c r="B1319" s="140">
        <v>6</v>
      </c>
      <c r="C1319" s="140">
        <v>0</v>
      </c>
      <c r="D1319" s="202">
        <v>0</v>
      </c>
      <c r="E1319" s="202">
        <v>6</v>
      </c>
      <c r="F1319" s="203">
        <f>(B1319-E1319)/B1319*100</f>
        <v>0</v>
      </c>
    </row>
    <row r="1320" spans="1:6" ht="19.5" customHeight="1">
      <c r="A1320" s="133" t="s">
        <v>122</v>
      </c>
      <c r="B1320" s="140">
        <v>0</v>
      </c>
      <c r="C1320" s="140">
        <v>0</v>
      </c>
      <c r="D1320" s="202">
        <v>0</v>
      </c>
      <c r="E1320" s="202">
        <v>0</v>
      </c>
      <c r="F1320" s="203"/>
    </row>
    <row r="1321" spans="1:6" ht="19.5" customHeight="1">
      <c r="A1321" s="133" t="s">
        <v>123</v>
      </c>
      <c r="B1321" s="140">
        <v>0</v>
      </c>
      <c r="C1321" s="140">
        <v>0</v>
      </c>
      <c r="D1321" s="202">
        <v>0</v>
      </c>
      <c r="E1321" s="202">
        <v>0</v>
      </c>
      <c r="F1321" s="203"/>
    </row>
    <row r="1322" spans="1:6" ht="19.5" customHeight="1">
      <c r="A1322" s="133" t="s">
        <v>124</v>
      </c>
      <c r="B1322" s="140">
        <v>0</v>
      </c>
      <c r="C1322" s="140">
        <v>0</v>
      </c>
      <c r="D1322" s="202">
        <v>0</v>
      </c>
      <c r="E1322" s="202">
        <v>0</v>
      </c>
      <c r="F1322" s="203"/>
    </row>
    <row r="1323" spans="1:6" ht="19.5" customHeight="1">
      <c r="A1323" s="133" t="s">
        <v>1145</v>
      </c>
      <c r="B1323" s="140">
        <v>0</v>
      </c>
      <c r="C1323" s="140">
        <v>0</v>
      </c>
      <c r="D1323" s="202">
        <v>0</v>
      </c>
      <c r="E1323" s="202">
        <v>0</v>
      </c>
      <c r="F1323" s="203"/>
    </row>
    <row r="1324" spans="1:6" ht="19.5" customHeight="1">
      <c r="A1324" s="133" t="s">
        <v>1146</v>
      </c>
      <c r="B1324" s="140">
        <v>0</v>
      </c>
      <c r="C1324" s="140">
        <v>0</v>
      </c>
      <c r="D1324" s="202">
        <v>0</v>
      </c>
      <c r="E1324" s="202">
        <v>0</v>
      </c>
      <c r="F1324" s="203"/>
    </row>
    <row r="1325" spans="1:6" ht="19.5" customHeight="1">
      <c r="A1325" s="133" t="s">
        <v>1147</v>
      </c>
      <c r="B1325" s="140">
        <v>0</v>
      </c>
      <c r="C1325" s="140">
        <v>0</v>
      </c>
      <c r="D1325" s="202">
        <v>0</v>
      </c>
      <c r="E1325" s="202">
        <v>0</v>
      </c>
      <c r="F1325" s="203"/>
    </row>
    <row r="1326" spans="1:6" ht="19.5" customHeight="1">
      <c r="A1326" s="133" t="s">
        <v>1148</v>
      </c>
      <c r="B1326" s="140">
        <v>0</v>
      </c>
      <c r="C1326" s="140">
        <v>0</v>
      </c>
      <c r="D1326" s="202">
        <v>0</v>
      </c>
      <c r="E1326" s="202">
        <v>0</v>
      </c>
      <c r="F1326" s="203"/>
    </row>
    <row r="1327" spans="1:6" ht="19.5" customHeight="1">
      <c r="A1327" s="133" t="s">
        <v>1149</v>
      </c>
      <c r="B1327" s="140">
        <v>0</v>
      </c>
      <c r="C1327" s="140">
        <v>0</v>
      </c>
      <c r="D1327" s="202">
        <v>0</v>
      </c>
      <c r="E1327" s="202">
        <v>0</v>
      </c>
      <c r="F1327" s="203"/>
    </row>
    <row r="1328" spans="1:6" ht="19.5" customHeight="1">
      <c r="A1328" s="133" t="s">
        <v>1150</v>
      </c>
      <c r="B1328" s="140">
        <v>0</v>
      </c>
      <c r="C1328" s="140">
        <v>0</v>
      </c>
      <c r="D1328" s="202">
        <v>0</v>
      </c>
      <c r="E1328" s="202">
        <v>0</v>
      </c>
      <c r="F1328" s="203"/>
    </row>
    <row r="1329" spans="1:6" ht="19.5" customHeight="1">
      <c r="A1329" s="133" t="s">
        <v>1151</v>
      </c>
      <c r="B1329" s="140">
        <v>0</v>
      </c>
      <c r="C1329" s="140">
        <v>0</v>
      </c>
      <c r="D1329" s="202">
        <v>0</v>
      </c>
      <c r="E1329" s="202">
        <v>0</v>
      </c>
      <c r="F1329" s="203"/>
    </row>
    <row r="1330" spans="1:6" ht="19.5" customHeight="1">
      <c r="A1330" s="133" t="s">
        <v>1152</v>
      </c>
      <c r="B1330" s="140">
        <v>0</v>
      </c>
      <c r="C1330" s="140">
        <v>0</v>
      </c>
      <c r="D1330" s="202">
        <v>0</v>
      </c>
      <c r="E1330" s="202">
        <v>0</v>
      </c>
      <c r="F1330" s="203"/>
    </row>
    <row r="1331" spans="1:6" ht="19.5" customHeight="1">
      <c r="A1331" s="133" t="s">
        <v>1153</v>
      </c>
      <c r="B1331" s="140">
        <v>0</v>
      </c>
      <c r="C1331" s="140">
        <v>0</v>
      </c>
      <c r="D1331" s="202">
        <v>0</v>
      </c>
      <c r="E1331" s="202">
        <v>0</v>
      </c>
      <c r="F1331" s="203"/>
    </row>
    <row r="1332" spans="1:6" ht="19.5" customHeight="1">
      <c r="A1332" s="133" t="s">
        <v>131</v>
      </c>
      <c r="B1332" s="140">
        <v>0</v>
      </c>
      <c r="C1332" s="140">
        <v>0</v>
      </c>
      <c r="D1332" s="202">
        <v>0</v>
      </c>
      <c r="E1332" s="202">
        <v>0</v>
      </c>
      <c r="F1332" s="203"/>
    </row>
    <row r="1333" spans="1:6" ht="19.5" customHeight="1">
      <c r="A1333" s="133" t="s">
        <v>1154</v>
      </c>
      <c r="B1333" s="140">
        <v>6</v>
      </c>
      <c r="C1333" s="140">
        <v>0</v>
      </c>
      <c r="D1333" s="202">
        <v>0</v>
      </c>
      <c r="E1333" s="202">
        <v>6</v>
      </c>
      <c r="F1333" s="203">
        <f>(B1333-E1333)/B1333*100</f>
        <v>0</v>
      </c>
    </row>
    <row r="1334" spans="1:6" ht="19.5" customHeight="1">
      <c r="A1334" s="130" t="s">
        <v>1155</v>
      </c>
      <c r="B1334" s="140">
        <v>0</v>
      </c>
      <c r="C1334" s="140">
        <v>0</v>
      </c>
      <c r="D1334" s="202">
        <v>0</v>
      </c>
      <c r="E1334" s="202">
        <v>0</v>
      </c>
      <c r="F1334" s="203"/>
    </row>
    <row r="1335" spans="1:6" ht="19.5" customHeight="1">
      <c r="A1335" s="133" t="s">
        <v>122</v>
      </c>
      <c r="B1335" s="140">
        <v>0</v>
      </c>
      <c r="C1335" s="140">
        <v>0</v>
      </c>
      <c r="D1335" s="202">
        <v>0</v>
      </c>
      <c r="E1335" s="202">
        <v>0</v>
      </c>
      <c r="F1335" s="203"/>
    </row>
    <row r="1336" spans="1:6" ht="19.5" customHeight="1">
      <c r="A1336" s="133" t="s">
        <v>123</v>
      </c>
      <c r="B1336" s="140">
        <v>0</v>
      </c>
      <c r="C1336" s="140">
        <v>0</v>
      </c>
      <c r="D1336" s="202">
        <v>0</v>
      </c>
      <c r="E1336" s="202">
        <v>0</v>
      </c>
      <c r="F1336" s="203"/>
    </row>
    <row r="1337" spans="1:6" ht="19.5" customHeight="1">
      <c r="A1337" s="133" t="s">
        <v>124</v>
      </c>
      <c r="B1337" s="140">
        <v>0</v>
      </c>
      <c r="C1337" s="140">
        <v>0</v>
      </c>
      <c r="D1337" s="202">
        <v>0</v>
      </c>
      <c r="E1337" s="202">
        <v>0</v>
      </c>
      <c r="F1337" s="203"/>
    </row>
    <row r="1338" spans="1:6" ht="19.5" customHeight="1">
      <c r="A1338" s="133" t="s">
        <v>1156</v>
      </c>
      <c r="B1338" s="140">
        <v>0</v>
      </c>
      <c r="C1338" s="140">
        <v>0</v>
      </c>
      <c r="D1338" s="202">
        <v>0</v>
      </c>
      <c r="E1338" s="202">
        <v>0</v>
      </c>
      <c r="F1338" s="203"/>
    </row>
    <row r="1339" spans="1:6" ht="19.5" customHeight="1">
      <c r="A1339" s="133" t="s">
        <v>1157</v>
      </c>
      <c r="B1339" s="140">
        <v>0</v>
      </c>
      <c r="C1339" s="140">
        <v>0</v>
      </c>
      <c r="D1339" s="202">
        <v>0</v>
      </c>
      <c r="E1339" s="202">
        <v>0</v>
      </c>
      <c r="F1339" s="203"/>
    </row>
    <row r="1340" spans="1:6" ht="19.5" customHeight="1">
      <c r="A1340" s="133" t="s">
        <v>1158</v>
      </c>
      <c r="B1340" s="140">
        <v>0</v>
      </c>
      <c r="C1340" s="140">
        <v>0</v>
      </c>
      <c r="D1340" s="202">
        <v>0</v>
      </c>
      <c r="E1340" s="202">
        <v>0</v>
      </c>
      <c r="F1340" s="203"/>
    </row>
    <row r="1341" spans="1:6" ht="19.5" customHeight="1">
      <c r="A1341" s="133" t="s">
        <v>1159</v>
      </c>
      <c r="B1341" s="140">
        <v>0</v>
      </c>
      <c r="C1341" s="140">
        <v>0</v>
      </c>
      <c r="D1341" s="202">
        <v>0</v>
      </c>
      <c r="E1341" s="202">
        <v>0</v>
      </c>
      <c r="F1341" s="203"/>
    </row>
    <row r="1342" spans="1:6" ht="19.5" customHeight="1">
      <c r="A1342" s="133" t="s">
        <v>1160</v>
      </c>
      <c r="B1342" s="140">
        <v>0</v>
      </c>
      <c r="C1342" s="140">
        <v>0</v>
      </c>
      <c r="D1342" s="202">
        <v>0</v>
      </c>
      <c r="E1342" s="202">
        <v>0</v>
      </c>
      <c r="F1342" s="203"/>
    </row>
    <row r="1343" spans="1:6" ht="19.5" customHeight="1">
      <c r="A1343" s="133" t="s">
        <v>1161</v>
      </c>
      <c r="B1343" s="140">
        <v>0</v>
      </c>
      <c r="C1343" s="140">
        <v>0</v>
      </c>
      <c r="D1343" s="202">
        <v>0</v>
      </c>
      <c r="E1343" s="202">
        <v>0</v>
      </c>
      <c r="F1343" s="203"/>
    </row>
    <row r="1344" spans="1:6" ht="19.5" customHeight="1">
      <c r="A1344" s="133" t="s">
        <v>1162</v>
      </c>
      <c r="B1344" s="140">
        <v>0</v>
      </c>
      <c r="C1344" s="140">
        <v>0</v>
      </c>
      <c r="D1344" s="202">
        <v>0</v>
      </c>
      <c r="E1344" s="202">
        <v>0</v>
      </c>
      <c r="F1344" s="203"/>
    </row>
    <row r="1345" spans="1:6" ht="19.5" customHeight="1">
      <c r="A1345" s="133" t="s">
        <v>1163</v>
      </c>
      <c r="B1345" s="140">
        <v>0</v>
      </c>
      <c r="C1345" s="140">
        <v>0</v>
      </c>
      <c r="D1345" s="202">
        <v>0</v>
      </c>
      <c r="E1345" s="202">
        <v>0</v>
      </c>
      <c r="F1345" s="203"/>
    </row>
    <row r="1346" spans="1:6" ht="19.5" customHeight="1">
      <c r="A1346" s="133" t="s">
        <v>131</v>
      </c>
      <c r="B1346" s="140">
        <v>0</v>
      </c>
      <c r="C1346" s="140">
        <v>0</v>
      </c>
      <c r="D1346" s="202">
        <v>0</v>
      </c>
      <c r="E1346" s="202">
        <v>0</v>
      </c>
      <c r="F1346" s="203"/>
    </row>
    <row r="1347" spans="1:6" ht="19.5" customHeight="1">
      <c r="A1347" s="133" t="s">
        <v>1164</v>
      </c>
      <c r="B1347" s="140">
        <v>0</v>
      </c>
      <c r="C1347" s="140">
        <v>0</v>
      </c>
      <c r="D1347" s="202">
        <v>0</v>
      </c>
      <c r="E1347" s="202">
        <v>0</v>
      </c>
      <c r="F1347" s="203"/>
    </row>
    <row r="1348" spans="1:6" ht="19.5" customHeight="1">
      <c r="A1348" s="130" t="s">
        <v>1165</v>
      </c>
      <c r="B1348" s="140">
        <v>0</v>
      </c>
      <c r="C1348" s="140">
        <v>0</v>
      </c>
      <c r="D1348" s="202">
        <v>0</v>
      </c>
      <c r="E1348" s="202">
        <v>0</v>
      </c>
      <c r="F1348" s="203"/>
    </row>
    <row r="1349" spans="1:6" ht="19.5" customHeight="1">
      <c r="A1349" s="133" t="s">
        <v>1166</v>
      </c>
      <c r="B1349" s="140">
        <v>0</v>
      </c>
      <c r="C1349" s="140">
        <v>0</v>
      </c>
      <c r="D1349" s="202">
        <v>0</v>
      </c>
      <c r="E1349" s="202">
        <v>0</v>
      </c>
      <c r="F1349" s="203"/>
    </row>
    <row r="1350" spans="1:6" ht="19.5" customHeight="1">
      <c r="A1350" s="133" t="s">
        <v>1167</v>
      </c>
      <c r="B1350" s="140">
        <v>0</v>
      </c>
      <c r="C1350" s="140">
        <v>0</v>
      </c>
      <c r="D1350" s="202">
        <v>0</v>
      </c>
      <c r="E1350" s="202">
        <v>0</v>
      </c>
      <c r="F1350" s="203"/>
    </row>
    <row r="1351" spans="1:6" ht="19.5" customHeight="1">
      <c r="A1351" s="133" t="s">
        <v>1168</v>
      </c>
      <c r="B1351" s="140">
        <v>0</v>
      </c>
      <c r="C1351" s="140">
        <v>0</v>
      </c>
      <c r="D1351" s="202">
        <v>0</v>
      </c>
      <c r="E1351" s="202">
        <v>0</v>
      </c>
      <c r="F1351" s="203"/>
    </row>
    <row r="1352" spans="1:6" ht="19.5" customHeight="1">
      <c r="A1352" s="133" t="s">
        <v>1169</v>
      </c>
      <c r="B1352" s="140">
        <v>0</v>
      </c>
      <c r="C1352" s="140">
        <v>0</v>
      </c>
      <c r="D1352" s="202">
        <v>0</v>
      </c>
      <c r="E1352" s="202">
        <v>0</v>
      </c>
      <c r="F1352" s="203"/>
    </row>
    <row r="1353" spans="1:6" ht="19.5" customHeight="1">
      <c r="A1353" s="130" t="s">
        <v>1170</v>
      </c>
      <c r="B1353" s="140">
        <v>0</v>
      </c>
      <c r="C1353" s="140">
        <v>0</v>
      </c>
      <c r="D1353" s="202">
        <v>0</v>
      </c>
      <c r="E1353" s="202">
        <v>0</v>
      </c>
      <c r="F1353" s="203"/>
    </row>
    <row r="1354" spans="1:6" ht="19.5" customHeight="1">
      <c r="A1354" s="133" t="s">
        <v>1171</v>
      </c>
      <c r="B1354" s="140">
        <v>0</v>
      </c>
      <c r="C1354" s="140">
        <v>0</v>
      </c>
      <c r="D1354" s="202">
        <v>0</v>
      </c>
      <c r="E1354" s="202">
        <v>0</v>
      </c>
      <c r="F1354" s="203"/>
    </row>
    <row r="1355" spans="1:6" ht="19.5" customHeight="1">
      <c r="A1355" s="133" t="s">
        <v>1172</v>
      </c>
      <c r="B1355" s="140">
        <v>0</v>
      </c>
      <c r="C1355" s="140">
        <v>0</v>
      </c>
      <c r="D1355" s="202">
        <v>0</v>
      </c>
      <c r="E1355" s="202">
        <v>0</v>
      </c>
      <c r="F1355" s="203"/>
    </row>
    <row r="1356" spans="1:6" ht="19.5" customHeight="1">
      <c r="A1356" s="133" t="s">
        <v>1173</v>
      </c>
      <c r="B1356" s="140">
        <v>0</v>
      </c>
      <c r="C1356" s="140">
        <v>0</v>
      </c>
      <c r="D1356" s="202">
        <v>0</v>
      </c>
      <c r="E1356" s="202">
        <v>0</v>
      </c>
      <c r="F1356" s="203"/>
    </row>
    <row r="1357" spans="1:6" ht="19.5" customHeight="1">
      <c r="A1357" s="133" t="s">
        <v>1174</v>
      </c>
      <c r="B1357" s="140">
        <v>0</v>
      </c>
      <c r="C1357" s="140">
        <v>0</v>
      </c>
      <c r="D1357" s="202">
        <v>0</v>
      </c>
      <c r="E1357" s="202">
        <v>0</v>
      </c>
      <c r="F1357" s="203"/>
    </row>
    <row r="1358" spans="1:6" ht="19.5" customHeight="1">
      <c r="A1358" s="133" t="s">
        <v>1175</v>
      </c>
      <c r="B1358" s="140">
        <v>0</v>
      </c>
      <c r="C1358" s="140">
        <v>0</v>
      </c>
      <c r="D1358" s="202">
        <v>0</v>
      </c>
      <c r="E1358" s="202">
        <v>0</v>
      </c>
      <c r="F1358" s="203"/>
    </row>
    <row r="1359" spans="1:6" ht="19.5" customHeight="1">
      <c r="A1359" s="130" t="s">
        <v>1176</v>
      </c>
      <c r="B1359" s="140">
        <v>24</v>
      </c>
      <c r="C1359" s="140">
        <v>0</v>
      </c>
      <c r="D1359" s="202">
        <v>0</v>
      </c>
      <c r="E1359" s="202">
        <v>0</v>
      </c>
      <c r="F1359" s="203">
        <f>(B1359-E1359)/B1359*100</f>
        <v>100</v>
      </c>
    </row>
    <row r="1360" spans="1:6" ht="19.5" customHeight="1">
      <c r="A1360" s="133" t="s">
        <v>1177</v>
      </c>
      <c r="B1360" s="140">
        <v>0</v>
      </c>
      <c r="C1360" s="140">
        <v>0</v>
      </c>
      <c r="D1360" s="202">
        <v>0</v>
      </c>
      <c r="E1360" s="202">
        <v>23</v>
      </c>
      <c r="F1360" s="203"/>
    </row>
    <row r="1361" spans="1:6" ht="19.5" customHeight="1">
      <c r="A1361" s="133" t="s">
        <v>1178</v>
      </c>
      <c r="B1361" s="140">
        <v>0</v>
      </c>
      <c r="C1361" s="140">
        <v>0</v>
      </c>
      <c r="D1361" s="202">
        <v>0</v>
      </c>
      <c r="E1361" s="202">
        <v>0</v>
      </c>
      <c r="F1361" s="203"/>
    </row>
    <row r="1362" spans="1:6" ht="19.5" customHeight="1">
      <c r="A1362" s="133" t="s">
        <v>1179</v>
      </c>
      <c r="B1362" s="140">
        <v>0</v>
      </c>
      <c r="C1362" s="140">
        <v>0</v>
      </c>
      <c r="D1362" s="202">
        <v>0</v>
      </c>
      <c r="E1362" s="202">
        <v>0</v>
      </c>
      <c r="F1362" s="203"/>
    </row>
    <row r="1363" spans="1:6" ht="19.5" customHeight="1">
      <c r="A1363" s="133" t="s">
        <v>1180</v>
      </c>
      <c r="B1363" s="140">
        <v>24</v>
      </c>
      <c r="C1363" s="140">
        <v>0</v>
      </c>
      <c r="D1363" s="202">
        <v>0</v>
      </c>
      <c r="E1363" s="202">
        <v>0</v>
      </c>
      <c r="F1363" s="203">
        <f>(B1363-E1363)/B1363*100</f>
        <v>100</v>
      </c>
    </row>
    <row r="1364" spans="1:6" ht="19.5" customHeight="1">
      <c r="A1364" s="133" t="s">
        <v>1181</v>
      </c>
      <c r="B1364" s="140">
        <v>0</v>
      </c>
      <c r="C1364" s="140">
        <v>0</v>
      </c>
      <c r="D1364" s="202">
        <v>0</v>
      </c>
      <c r="E1364" s="202">
        <v>23</v>
      </c>
      <c r="F1364" s="203"/>
    </row>
    <row r="1365" spans="1:6" ht="19.5" customHeight="1">
      <c r="A1365" s="133" t="s">
        <v>1182</v>
      </c>
      <c r="B1365" s="140">
        <v>0</v>
      </c>
      <c r="C1365" s="140">
        <v>0</v>
      </c>
      <c r="D1365" s="202">
        <v>0</v>
      </c>
      <c r="E1365" s="202">
        <v>0</v>
      </c>
      <c r="F1365" s="203"/>
    </row>
    <row r="1366" spans="1:6" ht="19.5" customHeight="1">
      <c r="A1366" s="133" t="s">
        <v>1183</v>
      </c>
      <c r="B1366" s="140">
        <v>0</v>
      </c>
      <c r="C1366" s="140">
        <v>0</v>
      </c>
      <c r="D1366" s="202">
        <v>0</v>
      </c>
      <c r="E1366" s="202">
        <v>0</v>
      </c>
      <c r="F1366" s="203"/>
    </row>
    <row r="1367" spans="1:6" ht="19.5" customHeight="1">
      <c r="A1367" s="133" t="s">
        <v>1184</v>
      </c>
      <c r="B1367" s="140">
        <v>0</v>
      </c>
      <c r="C1367" s="140">
        <v>0</v>
      </c>
      <c r="D1367" s="202">
        <v>0</v>
      </c>
      <c r="E1367" s="202">
        <v>0</v>
      </c>
      <c r="F1367" s="203"/>
    </row>
    <row r="1368" spans="1:6" ht="19.5" customHeight="1">
      <c r="A1368" s="133" t="s">
        <v>1185</v>
      </c>
      <c r="B1368" s="140">
        <v>0</v>
      </c>
      <c r="C1368" s="140">
        <v>0</v>
      </c>
      <c r="D1368" s="202">
        <v>0</v>
      </c>
      <c r="E1368" s="202">
        <v>0</v>
      </c>
      <c r="F1368" s="203"/>
    </row>
    <row r="1369" spans="1:6" ht="19.5" customHeight="1">
      <c r="A1369" s="133" t="s">
        <v>1186</v>
      </c>
      <c r="B1369" s="140">
        <v>0</v>
      </c>
      <c r="C1369" s="140">
        <v>0</v>
      </c>
      <c r="D1369" s="202">
        <v>0</v>
      </c>
      <c r="E1369" s="202">
        <v>0</v>
      </c>
      <c r="F1369" s="203"/>
    </row>
    <row r="1370" spans="1:6" ht="19.5" customHeight="1">
      <c r="A1370" s="133" t="s">
        <v>1187</v>
      </c>
      <c r="B1370" s="140">
        <v>0</v>
      </c>
      <c r="C1370" s="140">
        <v>0</v>
      </c>
      <c r="D1370" s="202">
        <v>0</v>
      </c>
      <c r="E1370" s="202">
        <v>0</v>
      </c>
      <c r="F1370" s="203"/>
    </row>
    <row r="1371" spans="1:6" ht="19.5" customHeight="1">
      <c r="A1371" s="130" t="s">
        <v>1188</v>
      </c>
      <c r="B1371" s="140">
        <v>33.11999999999989</v>
      </c>
      <c r="C1371" s="140">
        <v>1775</v>
      </c>
      <c r="D1371" s="202">
        <v>1775</v>
      </c>
      <c r="E1371" s="202">
        <v>0</v>
      </c>
      <c r="F1371" s="203">
        <f>(B1371-E1371)/B1371*100</f>
        <v>100</v>
      </c>
    </row>
    <row r="1372" spans="1:6" ht="19.5" customHeight="1">
      <c r="A1372" s="130" t="s">
        <v>1189</v>
      </c>
      <c r="B1372" s="140">
        <v>33.11999999999989</v>
      </c>
      <c r="C1372" s="140">
        <v>1475</v>
      </c>
      <c r="D1372" s="202">
        <v>1475</v>
      </c>
      <c r="E1372" s="202">
        <v>329.44</v>
      </c>
      <c r="F1372" s="203">
        <f>(B1372-E1372)/B1372*100</f>
        <v>-894.6859903381675</v>
      </c>
    </row>
    <row r="1373" spans="1:6" ht="19.5" customHeight="1">
      <c r="A1373" s="133" t="s">
        <v>1190</v>
      </c>
      <c r="B1373" s="140">
        <v>33.11999999999989</v>
      </c>
      <c r="C1373" s="140">
        <v>300</v>
      </c>
      <c r="D1373" s="202">
        <v>300</v>
      </c>
      <c r="E1373" s="202">
        <v>329.44</v>
      </c>
      <c r="F1373" s="203">
        <f>(B1373-E1373)/B1373*100</f>
        <v>-894.6859903381675</v>
      </c>
    </row>
    <row r="1374" spans="1:6" ht="19.5" customHeight="1">
      <c r="A1374" s="130" t="s">
        <v>1191</v>
      </c>
      <c r="B1374" s="140">
        <v>0</v>
      </c>
      <c r="C1374" s="140">
        <v>0</v>
      </c>
      <c r="D1374" s="202">
        <v>0</v>
      </c>
      <c r="E1374" s="202">
        <v>329.44</v>
      </c>
      <c r="F1374" s="203"/>
    </row>
    <row r="1375" spans="1:6" ht="19.5" customHeight="1">
      <c r="A1375" s="130" t="s">
        <v>1192</v>
      </c>
      <c r="B1375" s="140">
        <v>0</v>
      </c>
      <c r="C1375" s="140">
        <v>0</v>
      </c>
      <c r="D1375" s="202">
        <v>0</v>
      </c>
      <c r="E1375" s="202"/>
      <c r="F1375" s="203"/>
    </row>
    <row r="1376" spans="1:6" ht="19.5" customHeight="1">
      <c r="A1376" s="130" t="s">
        <v>1193</v>
      </c>
      <c r="B1376" s="140">
        <v>0</v>
      </c>
      <c r="C1376" s="140">
        <v>0</v>
      </c>
      <c r="D1376" s="202">
        <v>0</v>
      </c>
      <c r="E1376" s="202"/>
      <c r="F1376" s="203"/>
    </row>
    <row r="1377" spans="1:6" ht="19.5" customHeight="1">
      <c r="A1377" s="130" t="s">
        <v>1194</v>
      </c>
      <c r="B1377" s="140">
        <v>0</v>
      </c>
      <c r="C1377" s="140">
        <v>0</v>
      </c>
      <c r="D1377" s="202">
        <v>0</v>
      </c>
      <c r="E1377" s="202"/>
      <c r="F1377" s="203"/>
    </row>
    <row r="1378" spans="1:6" ht="19.5" customHeight="1">
      <c r="A1378" s="133" t="s">
        <v>1195</v>
      </c>
      <c r="B1378" s="140">
        <v>0</v>
      </c>
      <c r="C1378" s="140">
        <v>0</v>
      </c>
      <c r="D1378" s="202">
        <v>0</v>
      </c>
      <c r="E1378" s="202"/>
      <c r="F1378" s="203"/>
    </row>
    <row r="1379" spans="1:6" ht="19.5" customHeight="1">
      <c r="A1379" s="133" t="s">
        <v>1196</v>
      </c>
      <c r="B1379" s="140">
        <v>0</v>
      </c>
      <c r="C1379" s="140">
        <v>0</v>
      </c>
      <c r="D1379" s="202">
        <v>0</v>
      </c>
      <c r="E1379" s="202"/>
      <c r="F1379" s="203"/>
    </row>
    <row r="1380" spans="1:6" ht="19.5" customHeight="1">
      <c r="A1380" s="133" t="s">
        <v>1197</v>
      </c>
      <c r="B1380" s="140">
        <v>0</v>
      </c>
      <c r="C1380" s="140">
        <v>0</v>
      </c>
      <c r="D1380" s="202">
        <v>0</v>
      </c>
      <c r="E1380" s="202"/>
      <c r="F1380" s="203"/>
    </row>
    <row r="1381" spans="1:6" ht="19.5" customHeight="1">
      <c r="A1381" s="133" t="s">
        <v>1198</v>
      </c>
      <c r="B1381" s="140">
        <v>0</v>
      </c>
      <c r="C1381" s="140">
        <v>0</v>
      </c>
      <c r="D1381" s="202">
        <v>0</v>
      </c>
      <c r="E1381" s="202"/>
      <c r="F1381" s="203"/>
    </row>
    <row r="1382" spans="1:234" s="190" customFormat="1" ht="19.5" customHeight="1">
      <c r="A1382" s="130" t="s">
        <v>1199</v>
      </c>
      <c r="B1382" s="140">
        <v>0</v>
      </c>
      <c r="C1382" s="140">
        <v>2600</v>
      </c>
      <c r="D1382" s="202">
        <v>2600</v>
      </c>
      <c r="E1382" s="202"/>
      <c r="F1382" s="203"/>
      <c r="G1382" s="204"/>
      <c r="H1382" s="204"/>
      <c r="I1382" s="204"/>
      <c r="J1382" s="204"/>
      <c r="K1382" s="204"/>
      <c r="L1382" s="204"/>
      <c r="M1382" s="204"/>
      <c r="N1382" s="204"/>
      <c r="O1382" s="204"/>
      <c r="P1382" s="204"/>
      <c r="Q1382" s="204"/>
      <c r="R1382" s="204"/>
      <c r="S1382" s="204"/>
      <c r="T1382" s="204"/>
      <c r="U1382" s="204"/>
      <c r="V1382" s="204"/>
      <c r="W1382" s="204"/>
      <c r="X1382" s="204"/>
      <c r="Y1382" s="204"/>
      <c r="Z1382" s="204"/>
      <c r="AA1382" s="204"/>
      <c r="AB1382" s="204"/>
      <c r="AC1382" s="204"/>
      <c r="AD1382" s="204"/>
      <c r="AE1382" s="204"/>
      <c r="AF1382" s="204"/>
      <c r="AG1382" s="204"/>
      <c r="AH1382" s="204"/>
      <c r="AI1382" s="204"/>
      <c r="AJ1382" s="204"/>
      <c r="AK1382" s="204"/>
      <c r="AL1382" s="204"/>
      <c r="AM1382" s="204"/>
      <c r="AN1382" s="204"/>
      <c r="AO1382" s="204"/>
      <c r="AP1382" s="204"/>
      <c r="AQ1382" s="204"/>
      <c r="AR1382" s="204"/>
      <c r="AS1382" s="204"/>
      <c r="AT1382" s="204"/>
      <c r="AU1382" s="204"/>
      <c r="AV1382" s="204"/>
      <c r="AW1382" s="204"/>
      <c r="AX1382" s="204"/>
      <c r="AY1382" s="204"/>
      <c r="AZ1382" s="204"/>
      <c r="BA1382" s="204"/>
      <c r="BB1382" s="204"/>
      <c r="BC1382" s="204"/>
      <c r="BD1382" s="204"/>
      <c r="BE1382" s="204"/>
      <c r="BF1382" s="204"/>
      <c r="BG1382" s="204"/>
      <c r="BH1382" s="204"/>
      <c r="BI1382" s="204"/>
      <c r="BJ1382" s="204"/>
      <c r="BK1382" s="204"/>
      <c r="BL1382" s="204"/>
      <c r="BM1382" s="204"/>
      <c r="BN1382" s="204"/>
      <c r="BO1382" s="204"/>
      <c r="BP1382" s="204"/>
      <c r="BQ1382" s="204"/>
      <c r="BR1382" s="204"/>
      <c r="BS1382" s="204"/>
      <c r="BT1382" s="204"/>
      <c r="BU1382" s="204"/>
      <c r="BV1382" s="204"/>
      <c r="BW1382" s="204"/>
      <c r="BX1382" s="204"/>
      <c r="BY1382" s="204"/>
      <c r="BZ1382" s="204"/>
      <c r="CA1382" s="204"/>
      <c r="CB1382" s="204"/>
      <c r="CC1382" s="204"/>
      <c r="CD1382" s="204"/>
      <c r="CE1382" s="204"/>
      <c r="CF1382" s="204"/>
      <c r="CG1382" s="204"/>
      <c r="CH1382" s="204"/>
      <c r="CI1382" s="204"/>
      <c r="CJ1382" s="204"/>
      <c r="CK1382" s="204"/>
      <c r="CL1382" s="204"/>
      <c r="CM1382" s="204"/>
      <c r="CN1382" s="204"/>
      <c r="CO1382" s="204"/>
      <c r="CP1382" s="204"/>
      <c r="CQ1382" s="204"/>
      <c r="CR1382" s="204"/>
      <c r="CS1382" s="204"/>
      <c r="CT1382" s="204"/>
      <c r="CU1382" s="204"/>
      <c r="CV1382" s="204"/>
      <c r="CW1382" s="204"/>
      <c r="CX1382" s="204"/>
      <c r="CY1382" s="204"/>
      <c r="CZ1382" s="204"/>
      <c r="DA1382" s="204"/>
      <c r="DB1382" s="204"/>
      <c r="DC1382" s="204"/>
      <c r="DD1382" s="204"/>
      <c r="DE1382" s="204"/>
      <c r="DF1382" s="204"/>
      <c r="DG1382" s="204"/>
      <c r="DH1382" s="204"/>
      <c r="DI1382" s="204"/>
      <c r="DJ1382" s="204"/>
      <c r="DK1382" s="204"/>
      <c r="DL1382" s="204"/>
      <c r="DM1382" s="204"/>
      <c r="DN1382" s="204"/>
      <c r="DO1382" s="204"/>
      <c r="DP1382" s="204"/>
      <c r="DQ1382" s="204"/>
      <c r="DR1382" s="204"/>
      <c r="DS1382" s="204"/>
      <c r="DT1382" s="204"/>
      <c r="DU1382" s="204"/>
      <c r="DV1382" s="204"/>
      <c r="DW1382" s="204"/>
      <c r="DX1382" s="204"/>
      <c r="DY1382" s="204"/>
      <c r="DZ1382" s="204"/>
      <c r="EA1382" s="204"/>
      <c r="EB1382" s="204"/>
      <c r="EC1382" s="204"/>
      <c r="ED1382" s="204"/>
      <c r="EE1382" s="204"/>
      <c r="EF1382" s="204"/>
      <c r="EG1382" s="204"/>
      <c r="EH1382" s="204"/>
      <c r="EI1382" s="204"/>
      <c r="EJ1382" s="204"/>
      <c r="EK1382" s="204"/>
      <c r="EL1382" s="204"/>
      <c r="EM1382" s="204"/>
      <c r="EN1382" s="204"/>
      <c r="EO1382" s="204"/>
      <c r="EP1382" s="204"/>
      <c r="EQ1382" s="204"/>
      <c r="ER1382" s="204"/>
      <c r="ES1382" s="204"/>
      <c r="ET1382" s="204"/>
      <c r="EU1382" s="204"/>
      <c r="EV1382" s="204"/>
      <c r="EW1382" s="204"/>
      <c r="EX1382" s="204"/>
      <c r="EY1382" s="204"/>
      <c r="EZ1382" s="204"/>
      <c r="FA1382" s="204"/>
      <c r="FB1382" s="204"/>
      <c r="FC1382" s="204"/>
      <c r="FD1382" s="204"/>
      <c r="FE1382" s="204"/>
      <c r="FF1382" s="204"/>
      <c r="FG1382" s="204"/>
      <c r="FH1382" s="204"/>
      <c r="FI1382" s="204"/>
      <c r="FJ1382" s="204"/>
      <c r="FK1382" s="204"/>
      <c r="FL1382" s="204"/>
      <c r="FM1382" s="204"/>
      <c r="FN1382" s="204"/>
      <c r="FO1382" s="204"/>
      <c r="FP1382" s="204"/>
      <c r="FQ1382" s="204"/>
      <c r="FR1382" s="204"/>
      <c r="FS1382" s="204"/>
      <c r="FT1382" s="204"/>
      <c r="FU1382" s="204"/>
      <c r="FV1382" s="204"/>
      <c r="FW1382" s="204"/>
      <c r="FX1382" s="204"/>
      <c r="FY1382" s="204"/>
      <c r="FZ1382" s="204"/>
      <c r="GA1382" s="204"/>
      <c r="GB1382" s="204"/>
      <c r="GC1382" s="204"/>
      <c r="GD1382" s="204"/>
      <c r="GE1382" s="204"/>
      <c r="GF1382" s="204"/>
      <c r="GG1382" s="204"/>
      <c r="GH1382" s="204"/>
      <c r="GI1382" s="204"/>
      <c r="GJ1382" s="204"/>
      <c r="GK1382" s="204"/>
      <c r="GL1382" s="204"/>
      <c r="GM1382" s="204"/>
      <c r="GN1382" s="204"/>
      <c r="GO1382" s="204"/>
      <c r="GP1382" s="204"/>
      <c r="GQ1382" s="204"/>
      <c r="GR1382" s="204"/>
      <c r="GS1382" s="204"/>
      <c r="GT1382" s="204"/>
      <c r="GU1382" s="204"/>
      <c r="GV1382" s="204"/>
      <c r="GW1382" s="204"/>
      <c r="GX1382" s="204"/>
      <c r="GY1382" s="204"/>
      <c r="GZ1382" s="204"/>
      <c r="HA1382" s="204"/>
      <c r="HB1382" s="204"/>
      <c r="HC1382" s="204"/>
      <c r="HD1382" s="204"/>
      <c r="HE1382" s="204"/>
      <c r="HF1382" s="204"/>
      <c r="HG1382" s="204"/>
      <c r="HH1382" s="204"/>
      <c r="HI1382" s="204"/>
      <c r="HJ1382" s="204"/>
      <c r="HK1382" s="204"/>
      <c r="HL1382" s="204"/>
      <c r="HM1382" s="204"/>
      <c r="HN1382" s="204"/>
      <c r="HO1382" s="204"/>
      <c r="HP1382" s="204"/>
      <c r="HQ1382" s="204"/>
      <c r="HR1382" s="204"/>
      <c r="HS1382" s="204"/>
      <c r="HT1382" s="204"/>
      <c r="HU1382" s="204"/>
      <c r="HV1382" s="204"/>
      <c r="HW1382" s="204"/>
      <c r="HX1382" s="204"/>
      <c r="HY1382" s="204"/>
      <c r="HZ1382" s="204"/>
    </row>
    <row r="1383" spans="1:6" ht="19.5" customHeight="1">
      <c r="A1383" s="130" t="s">
        <v>1200</v>
      </c>
      <c r="B1383" s="140">
        <v>0</v>
      </c>
      <c r="C1383" s="140">
        <v>0</v>
      </c>
      <c r="D1383" s="202">
        <v>0</v>
      </c>
      <c r="E1383" s="202"/>
      <c r="F1383" s="203"/>
    </row>
    <row r="1384" spans="1:6" ht="19.5" customHeight="1">
      <c r="A1384" s="130" t="s">
        <v>1201</v>
      </c>
      <c r="B1384" s="140">
        <v>0</v>
      </c>
      <c r="C1384" s="140">
        <v>0</v>
      </c>
      <c r="D1384" s="202">
        <v>0</v>
      </c>
      <c r="E1384" s="202"/>
      <c r="F1384" s="203"/>
    </row>
    <row r="1385" spans="1:6" ht="17.25" customHeight="1">
      <c r="A1385" s="130" t="s">
        <v>1202</v>
      </c>
      <c r="B1385" s="140">
        <v>0</v>
      </c>
      <c r="C1385" s="140">
        <v>0</v>
      </c>
      <c r="D1385" s="202">
        <v>0</v>
      </c>
      <c r="E1385" s="202"/>
      <c r="F1385" s="203"/>
    </row>
    <row r="1386" spans="1:6" ht="17.25" customHeight="1">
      <c r="A1386" s="130" t="s">
        <v>1203</v>
      </c>
      <c r="B1386" s="140">
        <v>0</v>
      </c>
      <c r="C1386" s="140">
        <v>0</v>
      </c>
      <c r="D1386" s="202">
        <v>0</v>
      </c>
      <c r="E1386" s="202"/>
      <c r="F1386" s="203"/>
    </row>
    <row r="1387" spans="1:6" ht="17.25" customHeight="1">
      <c r="A1387" s="130" t="s">
        <v>1204</v>
      </c>
      <c r="B1387" s="202">
        <v>175374</v>
      </c>
      <c r="C1387" s="202">
        <f>C5+C258+C295+C313+C434+C489+C545+C594+C711+C783+C860+C884+C1015+C1079+C1155+C1182+C1211+C1221+C1300+C1318+C1371+C1382</f>
        <v>132000</v>
      </c>
      <c r="D1387" s="202">
        <f>D5+D258+D295+D313+D434+D489+D545+D594+D711+D783+D860+D884+D1015+D1079+D1155+D1182+D1211+D1221+D1300+D1318+D1371+D1382</f>
        <v>132000</v>
      </c>
      <c r="E1387" s="202">
        <v>211785</v>
      </c>
      <c r="F1387" s="203">
        <f>(B1387-E1387)/B1387*100</f>
        <v>-20.761914536932498</v>
      </c>
    </row>
  </sheetData>
  <sheetProtection/>
  <mergeCells count="2">
    <mergeCell ref="A2:F2"/>
    <mergeCell ref="A3:D3"/>
  </mergeCells>
  <printOptions gridLines="1" horizontalCentered="1"/>
  <pageMargins left="0.23999999999999996" right="0.23999999999999996" top="0.28" bottom="0.39" header="0" footer="0"/>
  <pageSetup blackAndWhite="1" horizontalDpi="600" verticalDpi="600" orientation="portrait" paperSize="9" scale="77"/>
  <headerFooter scaleWithDoc="0" alignWithMargins="0">
    <oddFooter>&amp;C第 &amp;P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showZeros="0" workbookViewId="0" topLeftCell="A1">
      <selection activeCell="B8" sqref="B8"/>
    </sheetView>
  </sheetViews>
  <sheetFormatPr defaultColWidth="8.00390625" defaultRowHeight="14.25"/>
  <cols>
    <col min="1" max="1" width="45.125" style="179" customWidth="1"/>
    <col min="2" max="2" width="20.25390625" style="180" customWidth="1"/>
    <col min="3" max="16384" width="8.00390625" style="179" customWidth="1"/>
  </cols>
  <sheetData>
    <row r="1" ht="12.75">
      <c r="A1" s="181" t="s">
        <v>1205</v>
      </c>
    </row>
    <row r="2" spans="1:2" ht="22.5">
      <c r="A2" s="182" t="s">
        <v>8</v>
      </c>
      <c r="B2" s="182"/>
    </row>
    <row r="3" spans="1:2" ht="13.5">
      <c r="A3" s="183"/>
      <c r="B3" s="184" t="s">
        <v>85</v>
      </c>
    </row>
    <row r="4" spans="1:2" ht="38.25" customHeight="1">
      <c r="A4" s="185" t="s">
        <v>1206</v>
      </c>
      <c r="B4" s="185" t="s">
        <v>1207</v>
      </c>
    </row>
    <row r="5" spans="1:2" ht="17.25" customHeight="1">
      <c r="A5" s="133" t="s">
        <v>1208</v>
      </c>
      <c r="B5" s="32">
        <v>79040</v>
      </c>
    </row>
    <row r="6" spans="1:2" ht="17.25" customHeight="1">
      <c r="A6" s="133" t="s">
        <v>1209</v>
      </c>
      <c r="B6" s="32">
        <v>21045</v>
      </c>
    </row>
    <row r="7" spans="1:2" ht="17.25" customHeight="1">
      <c r="A7" s="133" t="s">
        <v>1210</v>
      </c>
      <c r="B7" s="32">
        <v>4416</v>
      </c>
    </row>
    <row r="8" spans="1:2" ht="17.25" customHeight="1">
      <c r="A8" s="133" t="s">
        <v>1211</v>
      </c>
      <c r="B8" s="32">
        <v>21802</v>
      </c>
    </row>
    <row r="9" spans="1:2" ht="17.25" customHeight="1">
      <c r="A9" s="133" t="s">
        <v>1212</v>
      </c>
      <c r="B9" s="32">
        <v>7446</v>
      </c>
    </row>
    <row r="10" spans="1:2" ht="17.25" customHeight="1">
      <c r="A10" s="133" t="s">
        <v>1213</v>
      </c>
      <c r="B10" s="32">
        <v>1158</v>
      </c>
    </row>
    <row r="11" spans="1:2" ht="17.25" customHeight="1">
      <c r="A11" s="133" t="s">
        <v>1214</v>
      </c>
      <c r="B11" s="32">
        <v>9877</v>
      </c>
    </row>
    <row r="12" spans="1:2" ht="17.25" customHeight="1">
      <c r="A12" s="133" t="s">
        <v>1215</v>
      </c>
      <c r="B12" s="32">
        <v>5091</v>
      </c>
    </row>
    <row r="13" spans="1:2" ht="17.25" customHeight="1">
      <c r="A13" s="133" t="s">
        <v>1216</v>
      </c>
      <c r="B13" s="32">
        <v>33</v>
      </c>
    </row>
    <row r="14" spans="1:2" ht="17.25" customHeight="1">
      <c r="A14" s="139" t="s">
        <v>1217</v>
      </c>
      <c r="B14" s="32">
        <v>8172</v>
      </c>
    </row>
    <row r="15" spans="1:2" ht="17.25" customHeight="1">
      <c r="A15" s="133" t="s">
        <v>1218</v>
      </c>
      <c r="B15" s="32">
        <v>39002</v>
      </c>
    </row>
    <row r="16" spans="1:2" ht="17.25" customHeight="1">
      <c r="A16" s="133" t="s">
        <v>1219</v>
      </c>
      <c r="B16" s="32">
        <v>6992</v>
      </c>
    </row>
    <row r="17" spans="1:2" ht="17.25" customHeight="1">
      <c r="A17" s="133" t="s">
        <v>1220</v>
      </c>
      <c r="B17" s="32">
        <v>849</v>
      </c>
    </row>
    <row r="18" spans="1:2" ht="17.25" customHeight="1">
      <c r="A18" s="133" t="s">
        <v>1221</v>
      </c>
      <c r="B18" s="32">
        <v>404</v>
      </c>
    </row>
    <row r="19" spans="1:2" ht="17.25" customHeight="1">
      <c r="A19" s="133" t="s">
        <v>1222</v>
      </c>
      <c r="B19" s="32">
        <v>53</v>
      </c>
    </row>
    <row r="20" spans="1:2" ht="17.25" customHeight="1">
      <c r="A20" s="133" t="s">
        <v>1223</v>
      </c>
      <c r="B20" s="32">
        <v>306</v>
      </c>
    </row>
    <row r="21" spans="1:2" ht="17.25" customHeight="1">
      <c r="A21" s="133" t="s">
        <v>1224</v>
      </c>
      <c r="B21" s="32">
        <v>788</v>
      </c>
    </row>
    <row r="22" spans="1:2" ht="17.25" customHeight="1">
      <c r="A22" s="133" t="s">
        <v>1225</v>
      </c>
      <c r="B22" s="32">
        <v>734</v>
      </c>
    </row>
    <row r="23" spans="1:2" ht="17.25" customHeight="1">
      <c r="A23" s="133" t="s">
        <v>1226</v>
      </c>
      <c r="B23" s="32">
        <v>83</v>
      </c>
    </row>
    <row r="24" spans="1:2" ht="17.25" customHeight="1">
      <c r="A24" s="133" t="s">
        <v>1227</v>
      </c>
      <c r="B24" s="32">
        <v>1513</v>
      </c>
    </row>
    <row r="25" spans="1:2" ht="17.25" customHeight="1">
      <c r="A25" s="133" t="s">
        <v>1228</v>
      </c>
      <c r="B25" s="32">
        <v>522</v>
      </c>
    </row>
    <row r="26" spans="1:2" ht="17.25" customHeight="1">
      <c r="A26" s="133" t="s">
        <v>1229</v>
      </c>
      <c r="B26" s="32">
        <v>36</v>
      </c>
    </row>
    <row r="27" spans="1:2" ht="17.25" customHeight="1">
      <c r="A27" s="133" t="s">
        <v>1230</v>
      </c>
      <c r="B27" s="32">
        <v>3228</v>
      </c>
    </row>
    <row r="28" spans="1:2" ht="17.25" customHeight="1">
      <c r="A28" s="133" t="s">
        <v>1231</v>
      </c>
      <c r="B28" s="32">
        <v>567</v>
      </c>
    </row>
    <row r="29" spans="1:2" ht="17.25" customHeight="1">
      <c r="A29" s="133" t="s">
        <v>1232</v>
      </c>
      <c r="B29" s="32">
        <v>379</v>
      </c>
    </row>
    <row r="30" spans="1:2" ht="17.25" customHeight="1">
      <c r="A30" s="133" t="s">
        <v>1233</v>
      </c>
      <c r="B30" s="32">
        <v>562</v>
      </c>
    </row>
    <row r="31" spans="1:2" ht="17.25" customHeight="1">
      <c r="A31" s="133" t="s">
        <v>1234</v>
      </c>
      <c r="B31" s="32">
        <v>163</v>
      </c>
    </row>
    <row r="32" spans="1:2" ht="17.25" customHeight="1">
      <c r="A32" s="133" t="s">
        <v>1235</v>
      </c>
      <c r="B32" s="32">
        <v>1675</v>
      </c>
    </row>
    <row r="33" spans="1:2" ht="17.25" customHeight="1">
      <c r="A33" s="133" t="s">
        <v>1236</v>
      </c>
      <c r="B33" s="32">
        <v>21</v>
      </c>
    </row>
    <row r="34" spans="1:2" ht="17.25" customHeight="1">
      <c r="A34" s="133" t="s">
        <v>1237</v>
      </c>
      <c r="B34" s="32">
        <v>0</v>
      </c>
    </row>
    <row r="35" spans="1:2" ht="17.25" customHeight="1">
      <c r="A35" s="133" t="s">
        <v>1238</v>
      </c>
      <c r="B35" s="32">
        <v>5945</v>
      </c>
    </row>
    <row r="36" spans="1:2" ht="17.25" customHeight="1">
      <c r="A36" s="133" t="s">
        <v>1239</v>
      </c>
      <c r="B36" s="32">
        <v>4615</v>
      </c>
    </row>
    <row r="37" spans="1:2" ht="17.25" customHeight="1">
      <c r="A37" s="133" t="s">
        <v>1240</v>
      </c>
      <c r="B37" s="32">
        <v>1062</v>
      </c>
    </row>
    <row r="38" spans="1:2" ht="17.25" customHeight="1">
      <c r="A38" s="133" t="s">
        <v>1241</v>
      </c>
      <c r="B38" s="32">
        <v>1400</v>
      </c>
    </row>
    <row r="39" spans="1:2" ht="17.25" customHeight="1">
      <c r="A39" s="133" t="s">
        <v>1242</v>
      </c>
      <c r="B39" s="32">
        <v>464</v>
      </c>
    </row>
    <row r="40" spans="1:2" ht="17.25" customHeight="1">
      <c r="A40" s="133" t="s">
        <v>1243</v>
      </c>
      <c r="B40" s="32">
        <v>461</v>
      </c>
    </row>
    <row r="41" spans="1:2" ht="17.25" customHeight="1">
      <c r="A41" s="133" t="s">
        <v>1244</v>
      </c>
      <c r="B41" s="32">
        <v>0</v>
      </c>
    </row>
    <row r="42" spans="1:2" ht="17.25" customHeight="1">
      <c r="A42" s="133" t="s">
        <v>1245</v>
      </c>
      <c r="B42" s="32">
        <v>6180</v>
      </c>
    </row>
    <row r="43" spans="1:2" ht="17.25" customHeight="1">
      <c r="A43" s="133" t="s">
        <v>1246</v>
      </c>
      <c r="B43" s="32">
        <v>21688</v>
      </c>
    </row>
    <row r="44" spans="1:2" ht="17.25" customHeight="1">
      <c r="A44" s="133" t="s">
        <v>1247</v>
      </c>
      <c r="B44" s="32">
        <v>21</v>
      </c>
    </row>
    <row r="45" spans="1:2" ht="17.25" customHeight="1">
      <c r="A45" s="133" t="s">
        <v>1248</v>
      </c>
      <c r="B45" s="32">
        <v>2746</v>
      </c>
    </row>
    <row r="46" spans="1:2" ht="17.25" customHeight="1">
      <c r="A46" s="133" t="s">
        <v>1249</v>
      </c>
      <c r="B46" s="32">
        <v>5</v>
      </c>
    </row>
    <row r="47" spans="1:2" ht="17.25" customHeight="1">
      <c r="A47" s="133" t="s">
        <v>1250</v>
      </c>
      <c r="B47" s="32">
        <v>650</v>
      </c>
    </row>
    <row r="48" spans="1:2" ht="17.25" customHeight="1">
      <c r="A48" s="133" t="s">
        <v>1251</v>
      </c>
      <c r="B48" s="32">
        <v>3522</v>
      </c>
    </row>
    <row r="49" spans="1:2" ht="17.25" customHeight="1">
      <c r="A49" s="133" t="s">
        <v>1252</v>
      </c>
      <c r="B49" s="32">
        <v>621</v>
      </c>
    </row>
    <row r="50" spans="1:2" ht="17.25" customHeight="1">
      <c r="A50" s="133" t="s">
        <v>1253</v>
      </c>
      <c r="B50" s="32">
        <v>1226</v>
      </c>
    </row>
    <row r="51" spans="1:2" ht="17.25" customHeight="1">
      <c r="A51" s="133" t="s">
        <v>1254</v>
      </c>
      <c r="B51" s="32">
        <v>392</v>
      </c>
    </row>
    <row r="52" spans="1:2" ht="17.25" customHeight="1">
      <c r="A52" s="133" t="s">
        <v>1255</v>
      </c>
      <c r="B52" s="32">
        <v>3761</v>
      </c>
    </row>
    <row r="53" spans="1:2" ht="17.25" customHeight="1">
      <c r="A53" s="133" t="s">
        <v>1256</v>
      </c>
      <c r="B53" s="32">
        <v>755</v>
      </c>
    </row>
    <row r="54" spans="1:2" ht="17.25" customHeight="1">
      <c r="A54" s="133" t="s">
        <v>1257</v>
      </c>
      <c r="B54" s="32">
        <v>7989</v>
      </c>
    </row>
    <row r="55" spans="1:2" ht="17.25" customHeight="1">
      <c r="A55" s="133" t="s">
        <v>1258</v>
      </c>
      <c r="B55" s="32">
        <v>0</v>
      </c>
    </row>
    <row r="56" spans="1:2" ht="17.25" customHeight="1">
      <c r="A56" s="133" t="s">
        <v>1259</v>
      </c>
      <c r="B56" s="32">
        <v>0</v>
      </c>
    </row>
    <row r="57" spans="1:2" ht="17.25" customHeight="1">
      <c r="A57" s="133" t="s">
        <v>1260</v>
      </c>
      <c r="B57" s="32">
        <v>0</v>
      </c>
    </row>
    <row r="58" spans="1:2" ht="17.25" customHeight="1">
      <c r="A58" s="133" t="s">
        <v>1261</v>
      </c>
      <c r="B58" s="32">
        <v>0</v>
      </c>
    </row>
    <row r="59" spans="1:2" ht="17.25" customHeight="1">
      <c r="A59" s="133" t="s">
        <v>1262</v>
      </c>
      <c r="B59" s="32">
        <v>0</v>
      </c>
    </row>
    <row r="60" spans="1:2" ht="17.25" customHeight="1">
      <c r="A60" s="133" t="s">
        <v>1263</v>
      </c>
      <c r="B60" s="32">
        <v>5800</v>
      </c>
    </row>
    <row r="61" spans="1:2" ht="17.25" customHeight="1">
      <c r="A61" s="133" t="s">
        <v>1264</v>
      </c>
      <c r="B61" s="32">
        <v>2858</v>
      </c>
    </row>
    <row r="62" spans="1:2" ht="17.25" customHeight="1">
      <c r="A62" s="133" t="s">
        <v>1265</v>
      </c>
      <c r="B62" s="32">
        <v>1834</v>
      </c>
    </row>
    <row r="63" spans="1:2" ht="17.25" customHeight="1">
      <c r="A63" s="133" t="s">
        <v>1266</v>
      </c>
      <c r="B63" s="32">
        <v>0</v>
      </c>
    </row>
    <row r="64" spans="1:2" ht="17.25" customHeight="1">
      <c r="A64" s="133" t="s">
        <v>1267</v>
      </c>
      <c r="B64" s="32">
        <v>1108</v>
      </c>
    </row>
    <row r="65" spans="1:2" ht="17.25" customHeight="1">
      <c r="A65" s="133" t="s">
        <v>1268</v>
      </c>
      <c r="B65" s="32">
        <v>0</v>
      </c>
    </row>
    <row r="66" spans="1:2" ht="17.25" customHeight="1">
      <c r="A66" s="133" t="s">
        <v>1269</v>
      </c>
      <c r="B66" s="32">
        <v>0</v>
      </c>
    </row>
    <row r="67" spans="1:2" ht="17.25" customHeight="1">
      <c r="A67" s="133" t="s">
        <v>1270</v>
      </c>
      <c r="B67" s="32">
        <v>0</v>
      </c>
    </row>
    <row r="68" spans="1:2" ht="17.25" customHeight="1">
      <c r="A68" s="133" t="s">
        <v>1271</v>
      </c>
      <c r="B68" s="32">
        <v>614</v>
      </c>
    </row>
    <row r="69" spans="1:2" ht="17.25" customHeight="1">
      <c r="A69" s="133" t="s">
        <v>1272</v>
      </c>
      <c r="B69" s="32">
        <v>614</v>
      </c>
    </row>
    <row r="70" spans="1:2" ht="17.25" customHeight="1">
      <c r="A70" s="133" t="s">
        <v>1273</v>
      </c>
      <c r="B70" s="32">
        <v>0</v>
      </c>
    </row>
    <row r="71" spans="1:2" ht="17.25" customHeight="1">
      <c r="A71" s="133" t="s">
        <v>1274</v>
      </c>
      <c r="B71" s="32"/>
    </row>
    <row r="72" spans="1:2" ht="17.25" customHeight="1">
      <c r="A72" s="133" t="s">
        <v>1275</v>
      </c>
      <c r="B72" s="32"/>
    </row>
    <row r="73" spans="1:2" ht="17.25" customHeight="1">
      <c r="A73" s="133" t="s">
        <v>1276</v>
      </c>
      <c r="B73" s="32"/>
    </row>
    <row r="74" spans="1:2" ht="17.25" customHeight="1">
      <c r="A74" s="133" t="s">
        <v>1277</v>
      </c>
      <c r="B74" s="32">
        <v>59</v>
      </c>
    </row>
    <row r="75" spans="1:2" ht="17.25" customHeight="1">
      <c r="A75" s="133" t="s">
        <v>1278</v>
      </c>
      <c r="B75" s="32">
        <v>0</v>
      </c>
    </row>
    <row r="76" spans="1:2" ht="17.25" customHeight="1">
      <c r="A76" s="133" t="s">
        <v>1279</v>
      </c>
      <c r="B76" s="32">
        <v>59</v>
      </c>
    </row>
    <row r="77" spans="1:2" ht="17.25" customHeight="1">
      <c r="A77" s="133" t="s">
        <v>1280</v>
      </c>
      <c r="B77" s="32">
        <v>0</v>
      </c>
    </row>
    <row r="78" spans="1:2" ht="17.25" customHeight="1">
      <c r="A78" s="133" t="s">
        <v>1281</v>
      </c>
      <c r="B78" s="32">
        <v>0</v>
      </c>
    </row>
    <row r="79" spans="1:2" ht="17.25" customHeight="1">
      <c r="A79" s="133" t="s">
        <v>1282</v>
      </c>
      <c r="B79" s="32">
        <v>0</v>
      </c>
    </row>
    <row r="80" spans="1:2" ht="17.25" customHeight="1">
      <c r="A80" s="133" t="s">
        <v>1283</v>
      </c>
      <c r="B80" s="32">
        <v>0</v>
      </c>
    </row>
    <row r="81" spans="1:2" ht="17.25" customHeight="1">
      <c r="A81" s="133" t="s">
        <v>1284</v>
      </c>
      <c r="B81" s="32">
        <v>0</v>
      </c>
    </row>
    <row r="82" spans="1:2" ht="17.25" customHeight="1">
      <c r="A82" s="133" t="s">
        <v>1285</v>
      </c>
      <c r="B82" s="32">
        <v>0</v>
      </c>
    </row>
    <row r="83" spans="1:2" ht="17.25" customHeight="1">
      <c r="A83" s="133" t="s">
        <v>1286</v>
      </c>
      <c r="B83" s="32">
        <v>0</v>
      </c>
    </row>
    <row r="84" spans="1:2" ht="17.25" customHeight="1">
      <c r="A84" s="133" t="s">
        <v>1287</v>
      </c>
      <c r="B84" s="32">
        <v>0</v>
      </c>
    </row>
    <row r="85" spans="1:2" ht="17.25" customHeight="1">
      <c r="A85" s="133" t="s">
        <v>1288</v>
      </c>
      <c r="B85" s="32">
        <v>3249</v>
      </c>
    </row>
    <row r="86" spans="1:2" ht="17.25" customHeight="1">
      <c r="A86" s="133" t="s">
        <v>1278</v>
      </c>
      <c r="B86" s="32">
        <v>0</v>
      </c>
    </row>
    <row r="87" spans="1:2" ht="17.25" customHeight="1">
      <c r="A87" s="133" t="s">
        <v>1279</v>
      </c>
      <c r="B87" s="32">
        <v>2321</v>
      </c>
    </row>
    <row r="88" spans="1:2" ht="17.25" customHeight="1">
      <c r="A88" s="133" t="s">
        <v>1280</v>
      </c>
      <c r="B88" s="32">
        <v>657</v>
      </c>
    </row>
    <row r="89" spans="1:2" ht="17.25" customHeight="1">
      <c r="A89" s="133" t="s">
        <v>1281</v>
      </c>
      <c r="B89" s="32">
        <v>0</v>
      </c>
    </row>
    <row r="90" spans="1:2" ht="17.25" customHeight="1">
      <c r="A90" s="133" t="s">
        <v>1282</v>
      </c>
      <c r="B90" s="32">
        <v>0</v>
      </c>
    </row>
    <row r="91" spans="1:2" ht="17.25" customHeight="1">
      <c r="A91" s="133" t="s">
        <v>1283</v>
      </c>
      <c r="B91" s="32">
        <v>171</v>
      </c>
    </row>
    <row r="92" spans="1:2" ht="17.25" customHeight="1">
      <c r="A92" s="133" t="s">
        <v>1284</v>
      </c>
      <c r="B92" s="32">
        <v>0</v>
      </c>
    </row>
    <row r="93" spans="1:2" ht="17.25" customHeight="1">
      <c r="A93" s="133" t="s">
        <v>1289</v>
      </c>
      <c r="B93" s="32">
        <v>0</v>
      </c>
    </row>
    <row r="94" spans="1:2" ht="17.25" customHeight="1">
      <c r="A94" s="133" t="s">
        <v>1290</v>
      </c>
      <c r="B94" s="32">
        <v>0</v>
      </c>
    </row>
    <row r="95" spans="1:2" ht="17.25" customHeight="1">
      <c r="A95" s="133" t="s">
        <v>1291</v>
      </c>
      <c r="B95" s="32">
        <v>0</v>
      </c>
    </row>
    <row r="96" spans="1:2" ht="17.25" customHeight="1">
      <c r="A96" s="133" t="s">
        <v>1292</v>
      </c>
      <c r="B96" s="32">
        <v>0</v>
      </c>
    </row>
    <row r="97" spans="1:2" ht="17.25" customHeight="1">
      <c r="A97" s="133" t="s">
        <v>1285</v>
      </c>
      <c r="B97" s="32">
        <v>26</v>
      </c>
    </row>
    <row r="98" spans="1:2" ht="17.25" customHeight="1">
      <c r="A98" s="133" t="s">
        <v>1286</v>
      </c>
      <c r="B98" s="32">
        <v>23</v>
      </c>
    </row>
    <row r="99" spans="1:2" ht="17.25" customHeight="1">
      <c r="A99" s="133" t="s">
        <v>1293</v>
      </c>
      <c r="B99" s="32">
        <v>0</v>
      </c>
    </row>
    <row r="100" spans="1:2" ht="17.25" customHeight="1">
      <c r="A100" s="133" t="s">
        <v>1294</v>
      </c>
      <c r="B100" s="32">
        <v>51</v>
      </c>
    </row>
    <row r="101" spans="1:2" ht="17.25" customHeight="1">
      <c r="A101" s="133" t="s">
        <v>1295</v>
      </c>
      <c r="B101" s="32">
        <v>0</v>
      </c>
    </row>
    <row r="102" spans="1:2" ht="17.25" customHeight="1">
      <c r="A102" s="133" t="s">
        <v>107</v>
      </c>
      <c r="B102" s="32">
        <v>0</v>
      </c>
    </row>
    <row r="103" spans="1:2" ht="17.25" customHeight="1">
      <c r="A103" s="133" t="s">
        <v>1296</v>
      </c>
      <c r="B103" s="32">
        <v>0</v>
      </c>
    </row>
    <row r="104" spans="1:2" ht="17.25" customHeight="1">
      <c r="A104" s="133" t="s">
        <v>555</v>
      </c>
      <c r="B104" s="32">
        <v>0</v>
      </c>
    </row>
    <row r="105" spans="1:2" ht="17.25" customHeight="1">
      <c r="A105" s="139" t="s">
        <v>1297</v>
      </c>
      <c r="B105" s="32">
        <v>0</v>
      </c>
    </row>
    <row r="106" spans="1:2" ht="17.25" customHeight="1">
      <c r="A106" s="133" t="s">
        <v>1298</v>
      </c>
      <c r="B106" s="32">
        <v>0</v>
      </c>
    </row>
    <row r="107" spans="1:2" ht="17.25" customHeight="1">
      <c r="A107" s="133" t="s">
        <v>1299</v>
      </c>
      <c r="B107" s="32">
        <v>0</v>
      </c>
    </row>
    <row r="108" spans="1:2" ht="17.25" customHeight="1">
      <c r="A108" s="133" t="s">
        <v>1063</v>
      </c>
      <c r="B108" s="186">
        <v>0</v>
      </c>
    </row>
    <row r="109" spans="1:2" ht="17.25" customHeight="1">
      <c r="A109" s="187" t="s">
        <v>1300</v>
      </c>
      <c r="B109" s="186">
        <v>149452</v>
      </c>
    </row>
  </sheetData>
  <sheetProtection/>
  <mergeCells count="1">
    <mergeCell ref="A2:B2"/>
  </mergeCells>
  <printOptions/>
  <pageMargins left="0.75" right="0.75" top="0.59" bottom="0.63" header="0.51" footer="0.51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3" sqref="A3"/>
    </sheetView>
  </sheetViews>
  <sheetFormatPr defaultColWidth="9.00390625" defaultRowHeight="14.25"/>
  <cols>
    <col min="1" max="1" width="15.00390625" style="0" customWidth="1"/>
    <col min="2" max="2" width="14.50390625" style="0" customWidth="1"/>
    <col min="3" max="3" width="18.625" style="0" customWidth="1"/>
    <col min="4" max="4" width="20.375" style="0" customWidth="1"/>
    <col min="5" max="5" width="13.875" style="0" customWidth="1"/>
  </cols>
  <sheetData>
    <row r="1" ht="14.25">
      <c r="A1" s="146" t="s">
        <v>1301</v>
      </c>
    </row>
    <row r="2" spans="1:5" ht="72" customHeight="1">
      <c r="A2" s="168" t="s">
        <v>10</v>
      </c>
      <c r="B2" s="168"/>
      <c r="C2" s="168"/>
      <c r="D2" s="168"/>
      <c r="E2" s="168"/>
    </row>
    <row r="3" ht="20.25" customHeight="1">
      <c r="E3" s="90" t="s">
        <v>85</v>
      </c>
    </row>
    <row r="4" spans="1:5" s="95" customFormat="1" ht="49.5" customHeight="1">
      <c r="A4" s="177" t="s">
        <v>1302</v>
      </c>
      <c r="B4" s="177" t="s">
        <v>1303</v>
      </c>
      <c r="C4" s="177" t="s">
        <v>1304</v>
      </c>
      <c r="D4" s="177" t="s">
        <v>1305</v>
      </c>
      <c r="E4" s="177" t="s">
        <v>1306</v>
      </c>
    </row>
    <row r="5" spans="1:5" ht="24.75" customHeight="1">
      <c r="A5" s="178" t="s">
        <v>1307</v>
      </c>
      <c r="B5" s="98">
        <v>5991</v>
      </c>
      <c r="C5" s="98">
        <v>71586</v>
      </c>
      <c r="D5" s="98">
        <v>30990</v>
      </c>
      <c r="E5" s="98">
        <f>B5+C5+D5</f>
        <v>108567</v>
      </c>
    </row>
    <row r="6" spans="1:5" ht="24.75" customHeight="1">
      <c r="A6" s="178" t="s">
        <v>1308</v>
      </c>
      <c r="B6" s="98">
        <v>5991</v>
      </c>
      <c r="C6" s="98">
        <v>71586</v>
      </c>
      <c r="D6" s="98">
        <v>30990</v>
      </c>
      <c r="E6" s="98">
        <f>B6+C6+D6</f>
        <v>108567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0"/>
  <sheetViews>
    <sheetView showZeros="0" view="pageBreakPreview" zoomScaleSheetLayoutView="100" workbookViewId="0" topLeftCell="A78">
      <selection activeCell="D80" sqref="D1:M65536"/>
    </sheetView>
  </sheetViews>
  <sheetFormatPr defaultColWidth="9.00390625" defaultRowHeight="14.25"/>
  <cols>
    <col min="1" max="1" width="38.125" style="55" customWidth="1"/>
    <col min="2" max="2" width="17.50390625" style="165" customWidth="1"/>
    <col min="3" max="3" width="11.125" style="166" customWidth="1"/>
  </cols>
  <sheetData>
    <row r="1" ht="14.25">
      <c r="A1" s="167" t="s">
        <v>1309</v>
      </c>
    </row>
    <row r="2" spans="1:3" ht="56.25" customHeight="1">
      <c r="A2" s="168" t="s">
        <v>12</v>
      </c>
      <c r="B2" s="168"/>
      <c r="C2" s="168"/>
    </row>
    <row r="3" spans="1:3" ht="18.75" customHeight="1">
      <c r="A3" s="169"/>
      <c r="C3" s="170" t="s">
        <v>85</v>
      </c>
    </row>
    <row r="4" spans="1:3" s="164" customFormat="1" ht="42" customHeight="1">
      <c r="A4" s="171" t="s">
        <v>1310</v>
      </c>
      <c r="B4" s="172" t="s">
        <v>55</v>
      </c>
      <c r="C4" s="173" t="s">
        <v>1311</v>
      </c>
    </row>
    <row r="5" spans="1:3" ht="17.25" customHeight="1">
      <c r="A5" s="174" t="s">
        <v>1312</v>
      </c>
      <c r="B5" s="175">
        <v>71586</v>
      </c>
      <c r="C5" s="176">
        <v>140.53279412630795</v>
      </c>
    </row>
    <row r="6" spans="1:3" ht="17.25" customHeight="1">
      <c r="A6" s="71" t="s">
        <v>1313</v>
      </c>
      <c r="B6" s="16">
        <v>0</v>
      </c>
      <c r="C6" s="176"/>
    </row>
    <row r="7" spans="1:3" ht="17.25" customHeight="1">
      <c r="A7" s="71" t="s">
        <v>1314</v>
      </c>
      <c r="B7" s="16">
        <v>4895</v>
      </c>
      <c r="C7" s="176">
        <v>72.56151793655499</v>
      </c>
    </row>
    <row r="8" spans="1:3" ht="17.25" customHeight="1">
      <c r="A8" s="71" t="s">
        <v>1315</v>
      </c>
      <c r="B8" s="16">
        <v>2477</v>
      </c>
      <c r="C8" s="176"/>
    </row>
    <row r="9" spans="1:3" ht="17.25" customHeight="1">
      <c r="A9" s="71" t="s">
        <v>1316</v>
      </c>
      <c r="B9" s="16">
        <v>25810</v>
      </c>
      <c r="C9" s="176">
        <v>1186.1213235294117</v>
      </c>
    </row>
    <row r="10" spans="1:3" ht="17.25" customHeight="1">
      <c r="A10" s="71" t="s">
        <v>1317</v>
      </c>
      <c r="B10" s="16">
        <v>0</v>
      </c>
      <c r="C10" s="176">
        <v>0</v>
      </c>
    </row>
    <row r="11" spans="1:3" ht="17.25" customHeight="1">
      <c r="A11" s="71" t="s">
        <v>1318</v>
      </c>
      <c r="B11" s="16">
        <v>0</v>
      </c>
      <c r="C11" s="176"/>
    </row>
    <row r="12" spans="1:3" ht="17.25" customHeight="1">
      <c r="A12" s="71" t="s">
        <v>1319</v>
      </c>
      <c r="B12" s="16">
        <v>57</v>
      </c>
      <c r="C12" s="176">
        <v>109.61538461538463</v>
      </c>
    </row>
    <row r="13" spans="1:3" ht="17.25" customHeight="1">
      <c r="A13" s="71" t="s">
        <v>1320</v>
      </c>
      <c r="B13" s="16">
        <v>2561</v>
      </c>
      <c r="C13" s="176">
        <v>112.57142857142857</v>
      </c>
    </row>
    <row r="14" spans="1:3" ht="17.25" customHeight="1">
      <c r="A14" s="71" t="s">
        <v>1321</v>
      </c>
      <c r="B14" s="16">
        <v>5747</v>
      </c>
      <c r="C14" s="176">
        <v>78.83401920438958</v>
      </c>
    </row>
    <row r="15" spans="1:3" ht="17.25" customHeight="1">
      <c r="A15" s="71" t="s">
        <v>1322</v>
      </c>
      <c r="B15" s="16">
        <v>4070</v>
      </c>
      <c r="C15" s="176">
        <v>94.80549732122059</v>
      </c>
    </row>
    <row r="16" spans="1:3" ht="17.25" customHeight="1">
      <c r="A16" s="71" t="s">
        <v>1323</v>
      </c>
      <c r="B16" s="16">
        <v>9396</v>
      </c>
      <c r="C16" s="176">
        <v>103.66284201235658</v>
      </c>
    </row>
    <row r="17" spans="1:3" ht="17.25" customHeight="1">
      <c r="A17" s="71" t="s">
        <v>1324</v>
      </c>
      <c r="B17" s="16">
        <v>86</v>
      </c>
      <c r="C17" s="176">
        <v>64.66165413533834</v>
      </c>
    </row>
    <row r="18" spans="1:3" ht="17.25" customHeight="1">
      <c r="A18" s="71" t="s">
        <v>1325</v>
      </c>
      <c r="B18" s="16">
        <v>23</v>
      </c>
      <c r="C18" s="176">
        <v>92</v>
      </c>
    </row>
    <row r="19" spans="1:3" ht="17.25" customHeight="1">
      <c r="A19" s="71" t="s">
        <v>1326</v>
      </c>
      <c r="B19" s="16">
        <v>396</v>
      </c>
      <c r="C19" s="176">
        <v>100</v>
      </c>
    </row>
    <row r="20" spans="1:3" ht="17.25" customHeight="1">
      <c r="A20" s="71" t="s">
        <v>1327</v>
      </c>
      <c r="B20" s="16">
        <v>15446</v>
      </c>
      <c r="C20" s="176">
        <v>134.67608335513123</v>
      </c>
    </row>
    <row r="21" spans="1:3" ht="17.25" customHeight="1">
      <c r="A21" s="71" t="s">
        <v>1328</v>
      </c>
      <c r="B21" s="16">
        <v>0</v>
      </c>
      <c r="C21" s="176"/>
    </row>
    <row r="22" spans="1:3" ht="17.25" customHeight="1">
      <c r="A22" s="71" t="s">
        <v>1329</v>
      </c>
      <c r="B22" s="16">
        <v>0</v>
      </c>
      <c r="C22" s="176"/>
    </row>
    <row r="23" spans="1:3" ht="17.25" customHeight="1">
      <c r="A23" s="71" t="s">
        <v>1330</v>
      </c>
      <c r="B23" s="16">
        <v>0</v>
      </c>
      <c r="C23" s="176"/>
    </row>
    <row r="24" spans="1:3" ht="17.25" customHeight="1">
      <c r="A24" s="71" t="s">
        <v>1331</v>
      </c>
      <c r="B24" s="16">
        <v>0</v>
      </c>
      <c r="C24" s="176"/>
    </row>
    <row r="25" spans="1:3" ht="17.25" customHeight="1">
      <c r="A25" s="71" t="s">
        <v>1332</v>
      </c>
      <c r="B25" s="16">
        <v>622</v>
      </c>
      <c r="C25" s="176">
        <v>2704.3478260869565</v>
      </c>
    </row>
    <row r="26" spans="1:3" ht="17.25" customHeight="1">
      <c r="A26" s="174" t="s">
        <v>1333</v>
      </c>
      <c r="B26" s="175">
        <v>30990</v>
      </c>
      <c r="C26" s="176">
        <v>128.6906689921515</v>
      </c>
    </row>
    <row r="27" spans="1:3" ht="17.25" customHeight="1">
      <c r="A27" s="130" t="s">
        <v>120</v>
      </c>
      <c r="B27" s="30">
        <v>222.9</v>
      </c>
      <c r="C27" s="176">
        <v>42.13610586011342</v>
      </c>
    </row>
    <row r="28" spans="1:3" ht="17.25" customHeight="1">
      <c r="A28" s="133" t="s">
        <v>121</v>
      </c>
      <c r="B28" s="16">
        <v>0</v>
      </c>
      <c r="C28" s="176">
        <v>0</v>
      </c>
    </row>
    <row r="29" spans="1:3" ht="17.25" customHeight="1">
      <c r="A29" s="133" t="s">
        <v>133</v>
      </c>
      <c r="B29" s="16">
        <v>0</v>
      </c>
      <c r="C29" s="176"/>
    </row>
    <row r="30" spans="1:3" ht="17.25" customHeight="1">
      <c r="A30" s="133" t="s">
        <v>138</v>
      </c>
      <c r="B30" s="16">
        <v>62.4</v>
      </c>
      <c r="C30" s="176">
        <v>89.14285714285714</v>
      </c>
    </row>
    <row r="31" spans="1:3" ht="17.25" customHeight="1">
      <c r="A31" s="133" t="s">
        <v>146</v>
      </c>
      <c r="B31" s="16">
        <v>0</v>
      </c>
      <c r="C31" s="176"/>
    </row>
    <row r="32" spans="1:3" ht="17.25" customHeight="1">
      <c r="A32" s="133" t="s">
        <v>154</v>
      </c>
      <c r="B32" s="16">
        <v>0</v>
      </c>
      <c r="C32" s="176">
        <v>0</v>
      </c>
    </row>
    <row r="33" spans="1:3" ht="17.25" customHeight="1">
      <c r="A33" s="133" t="s">
        <v>161</v>
      </c>
      <c r="B33" s="16">
        <v>29</v>
      </c>
      <c r="C33" s="176">
        <v>70.73170731707317</v>
      </c>
    </row>
    <row r="34" spans="1:3" ht="17.25" customHeight="1">
      <c r="A34" s="133" t="s">
        <v>168</v>
      </c>
      <c r="B34" s="16">
        <v>0</v>
      </c>
      <c r="C34" s="176"/>
    </row>
    <row r="35" spans="1:3" ht="17.25" customHeight="1">
      <c r="A35" s="133" t="s">
        <v>175</v>
      </c>
      <c r="B35" s="16">
        <v>6.4</v>
      </c>
      <c r="C35" s="176">
        <v>91.42857142857143</v>
      </c>
    </row>
    <row r="36" spans="1:3" ht="17.25" customHeight="1">
      <c r="A36" s="133" t="s">
        <v>179</v>
      </c>
      <c r="B36" s="16">
        <v>0</v>
      </c>
      <c r="C36" s="176"/>
    </row>
    <row r="37" spans="1:3" ht="17.25" customHeight="1">
      <c r="A37" s="133" t="s">
        <v>184</v>
      </c>
      <c r="B37" s="16">
        <v>5.1</v>
      </c>
      <c r="C37" s="176">
        <v>509.99999999999994</v>
      </c>
    </row>
    <row r="38" spans="1:3" ht="17.25" customHeight="1">
      <c r="A38" s="133" t="s">
        <v>195</v>
      </c>
      <c r="B38" s="16">
        <v>0</v>
      </c>
      <c r="C38" s="176"/>
    </row>
    <row r="39" spans="1:3" ht="17.25" customHeight="1">
      <c r="A39" s="133" t="s">
        <v>200</v>
      </c>
      <c r="B39" s="16">
        <v>0</v>
      </c>
      <c r="C39" s="176">
        <v>0</v>
      </c>
    </row>
    <row r="40" spans="1:3" ht="17.25" customHeight="1">
      <c r="A40" s="133" t="s">
        <v>207</v>
      </c>
      <c r="B40" s="16">
        <v>55</v>
      </c>
      <c r="C40" s="176">
        <v>141.02564102564102</v>
      </c>
    </row>
    <row r="41" spans="1:3" ht="17.25" customHeight="1">
      <c r="A41" s="133" t="s">
        <v>215</v>
      </c>
      <c r="B41" s="16">
        <v>27</v>
      </c>
      <c r="C41" s="176"/>
    </row>
    <row r="42" spans="1:3" ht="17.25" customHeight="1">
      <c r="A42" s="133" t="s">
        <v>220</v>
      </c>
      <c r="B42" s="16">
        <v>0</v>
      </c>
      <c r="C42" s="176"/>
    </row>
    <row r="43" spans="1:3" ht="17.25" customHeight="1">
      <c r="A43" s="133" t="s">
        <v>228</v>
      </c>
      <c r="B43" s="16">
        <v>0</v>
      </c>
      <c r="C43" s="176"/>
    </row>
    <row r="44" spans="1:3" ht="17.25" customHeight="1">
      <c r="A44" s="133" t="s">
        <v>231</v>
      </c>
      <c r="B44" s="16">
        <v>11</v>
      </c>
      <c r="C44" s="176">
        <v>68.75</v>
      </c>
    </row>
    <row r="45" spans="1:3" ht="17.25" customHeight="1">
      <c r="A45" s="133" t="s">
        <v>234</v>
      </c>
      <c r="B45" s="16">
        <v>0</v>
      </c>
      <c r="C45" s="176"/>
    </row>
    <row r="46" spans="1:3" ht="17.25" customHeight="1">
      <c r="A46" s="133" t="s">
        <v>239</v>
      </c>
      <c r="B46" s="16">
        <v>0</v>
      </c>
      <c r="C46" s="176">
        <v>0</v>
      </c>
    </row>
    <row r="47" spans="1:3" ht="17.25" customHeight="1">
      <c r="A47" s="133" t="s">
        <v>242</v>
      </c>
      <c r="B47" s="16">
        <v>0</v>
      </c>
      <c r="C47" s="176"/>
    </row>
    <row r="48" spans="1:3" ht="17.25" customHeight="1">
      <c r="A48" s="133" t="s">
        <v>244</v>
      </c>
      <c r="B48" s="16">
        <v>18</v>
      </c>
      <c r="C48" s="176"/>
    </row>
    <row r="49" spans="1:3" ht="17.25" customHeight="1">
      <c r="A49" s="133" t="s">
        <v>248</v>
      </c>
      <c r="B49" s="16">
        <v>0</v>
      </c>
      <c r="C49" s="176"/>
    </row>
    <row r="50" spans="1:3" ht="17.25" customHeight="1">
      <c r="A50" s="133" t="s">
        <v>251</v>
      </c>
      <c r="B50" s="16">
        <v>0</v>
      </c>
      <c r="C50" s="176"/>
    </row>
    <row r="51" spans="1:3" ht="17.25" customHeight="1">
      <c r="A51" s="133" t="s">
        <v>253</v>
      </c>
      <c r="B51" s="16">
        <v>0</v>
      </c>
      <c r="C51" s="176"/>
    </row>
    <row r="52" spans="1:3" ht="17.25" customHeight="1">
      <c r="A52" s="133" t="s">
        <v>255</v>
      </c>
      <c r="B52" s="16">
        <v>0</v>
      </c>
      <c r="C52" s="176"/>
    </row>
    <row r="53" spans="1:3" ht="17.25" customHeight="1">
      <c r="A53" s="133" t="s">
        <v>257</v>
      </c>
      <c r="B53" s="16">
        <v>0</v>
      </c>
      <c r="C53" s="176"/>
    </row>
    <row r="54" spans="1:3" ht="17.25" customHeight="1">
      <c r="A54" s="133" t="s">
        <v>1334</v>
      </c>
      <c r="B54" s="16">
        <v>9</v>
      </c>
      <c r="C54" s="176">
        <v>90</v>
      </c>
    </row>
    <row r="55" spans="1:3" ht="17.25" customHeight="1">
      <c r="A55" s="133" t="s">
        <v>1335</v>
      </c>
      <c r="B55" s="16">
        <v>0</v>
      </c>
      <c r="C55" s="176"/>
    </row>
    <row r="56" spans="1:3" ht="17.25" customHeight="1">
      <c r="A56" s="130" t="s">
        <v>264</v>
      </c>
      <c r="B56" s="16">
        <v>0</v>
      </c>
      <c r="C56" s="176"/>
    </row>
    <row r="57" spans="1:3" ht="17.25" customHeight="1">
      <c r="A57" s="133" t="s">
        <v>265</v>
      </c>
      <c r="B57" s="16">
        <v>0</v>
      </c>
      <c r="C57" s="176"/>
    </row>
    <row r="58" spans="1:3" ht="17.25" customHeight="1">
      <c r="A58" s="133" t="s">
        <v>267</v>
      </c>
      <c r="B58" s="16">
        <v>0</v>
      </c>
      <c r="C58" s="176"/>
    </row>
    <row r="59" spans="1:3" ht="17.25" customHeight="1">
      <c r="A59" s="133" t="s">
        <v>270</v>
      </c>
      <c r="B59" s="16">
        <v>0</v>
      </c>
      <c r="C59" s="176"/>
    </row>
    <row r="60" spans="1:3" ht="17.25" customHeight="1">
      <c r="A60" s="133" t="s">
        <v>277</v>
      </c>
      <c r="B60" s="16">
        <v>0</v>
      </c>
      <c r="C60" s="176"/>
    </row>
    <row r="61" spans="1:3" ht="17.25" customHeight="1">
      <c r="A61" s="133" t="s">
        <v>283</v>
      </c>
      <c r="B61" s="16">
        <v>0</v>
      </c>
      <c r="C61" s="176"/>
    </row>
    <row r="62" spans="1:3" ht="17.25" customHeight="1">
      <c r="A62" s="133" t="s">
        <v>1336</v>
      </c>
      <c r="B62" s="16">
        <v>0</v>
      </c>
      <c r="C62" s="176"/>
    </row>
    <row r="63" spans="1:3" ht="17.25" customHeight="1">
      <c r="A63" s="133" t="s">
        <v>289</v>
      </c>
      <c r="B63" s="16">
        <v>0</v>
      </c>
      <c r="C63" s="176"/>
    </row>
    <row r="64" spans="1:3" ht="17.25" customHeight="1">
      <c r="A64" s="133" t="s">
        <v>1337</v>
      </c>
      <c r="B64" s="16">
        <v>0</v>
      </c>
      <c r="C64" s="176"/>
    </row>
    <row r="65" spans="1:3" ht="17.25" customHeight="1">
      <c r="A65" s="130" t="s">
        <v>296</v>
      </c>
      <c r="B65" s="16">
        <v>0</v>
      </c>
      <c r="C65" s="176"/>
    </row>
    <row r="66" spans="1:3" ht="17.25" customHeight="1">
      <c r="A66" s="133" t="s">
        <v>1338</v>
      </c>
      <c r="B66" s="16">
        <v>0</v>
      </c>
      <c r="C66" s="176"/>
    </row>
    <row r="67" spans="1:3" ht="17.25" customHeight="1">
      <c r="A67" s="133" t="s">
        <v>1339</v>
      </c>
      <c r="B67" s="16">
        <v>0</v>
      </c>
      <c r="C67" s="176"/>
    </row>
    <row r="68" spans="1:3" ht="17.25" customHeight="1">
      <c r="A68" s="133" t="s">
        <v>1340</v>
      </c>
      <c r="B68" s="16">
        <v>0</v>
      </c>
      <c r="C68" s="176"/>
    </row>
    <row r="69" spans="1:3" ht="17.25" customHeight="1">
      <c r="A69" s="133" t="s">
        <v>303</v>
      </c>
      <c r="B69" s="16">
        <v>0</v>
      </c>
      <c r="C69" s="176"/>
    </row>
    <row r="70" spans="1:3" ht="17.25" customHeight="1">
      <c r="A70" s="133" t="s">
        <v>1341</v>
      </c>
      <c r="B70" s="16">
        <v>0</v>
      </c>
      <c r="C70" s="176"/>
    </row>
    <row r="71" spans="1:3" ht="17.25" customHeight="1">
      <c r="A71" s="130" t="s">
        <v>314</v>
      </c>
      <c r="B71" s="16">
        <v>351.47</v>
      </c>
      <c r="C71" s="176">
        <v>104.91641791044776</v>
      </c>
    </row>
    <row r="72" spans="1:3" ht="17.25" customHeight="1">
      <c r="A72" s="133" t="s">
        <v>315</v>
      </c>
      <c r="B72" s="16">
        <v>0</v>
      </c>
      <c r="C72" s="176"/>
    </row>
    <row r="73" spans="1:3" ht="17.25" customHeight="1">
      <c r="A73" s="133" t="s">
        <v>325</v>
      </c>
      <c r="B73" s="16">
        <v>5</v>
      </c>
      <c r="C73" s="176"/>
    </row>
    <row r="74" spans="1:3" ht="17.25" customHeight="1">
      <c r="A74" s="133" t="s">
        <v>342</v>
      </c>
      <c r="B74" s="16">
        <v>0</v>
      </c>
      <c r="C74" s="176"/>
    </row>
    <row r="75" spans="1:3" ht="17.25" customHeight="1">
      <c r="A75" s="133" t="s">
        <v>345</v>
      </c>
      <c r="B75" s="16">
        <v>0</v>
      </c>
      <c r="C75" s="176"/>
    </row>
    <row r="76" spans="1:3" ht="17.25" customHeight="1">
      <c r="A76" s="133" t="s">
        <v>353</v>
      </c>
      <c r="B76" s="16">
        <v>282</v>
      </c>
      <c r="C76" s="176">
        <v>104.0590405904059</v>
      </c>
    </row>
    <row r="77" spans="1:3" ht="17.25" customHeight="1">
      <c r="A77" s="133" t="s">
        <v>358</v>
      </c>
      <c r="B77" s="16">
        <v>64.47</v>
      </c>
      <c r="C77" s="176">
        <v>100.734375</v>
      </c>
    </row>
    <row r="78" spans="1:3" ht="17.25" customHeight="1">
      <c r="A78" s="133" t="s">
        <v>368</v>
      </c>
      <c r="B78" s="16">
        <v>0</v>
      </c>
      <c r="C78" s="176"/>
    </row>
    <row r="79" spans="1:3" ht="17.25" customHeight="1">
      <c r="A79" s="133" t="s">
        <v>373</v>
      </c>
      <c r="B79" s="16">
        <v>0</v>
      </c>
      <c r="C79" s="176"/>
    </row>
    <row r="80" spans="1:3" ht="17.25" customHeight="1">
      <c r="A80" s="133" t="s">
        <v>378</v>
      </c>
      <c r="B80" s="16">
        <v>0</v>
      </c>
      <c r="C80" s="176"/>
    </row>
    <row r="81" spans="1:3" ht="17.25" customHeight="1">
      <c r="A81" s="133" t="s">
        <v>382</v>
      </c>
      <c r="B81" s="16">
        <v>0</v>
      </c>
      <c r="C81" s="176"/>
    </row>
    <row r="82" spans="1:3" ht="17.25" customHeight="1">
      <c r="A82" s="133" t="s">
        <v>387</v>
      </c>
      <c r="B82" s="16">
        <v>0</v>
      </c>
      <c r="C82" s="176"/>
    </row>
    <row r="83" spans="1:3" ht="17.25" customHeight="1">
      <c r="A83" s="133" t="s">
        <v>1342</v>
      </c>
      <c r="B83" s="16">
        <v>0</v>
      </c>
      <c r="C83" s="176"/>
    </row>
    <row r="84" spans="1:3" ht="17.25" customHeight="1">
      <c r="A84" s="130" t="s">
        <v>398</v>
      </c>
      <c r="B84" s="16">
        <v>813.78</v>
      </c>
      <c r="C84" s="176">
        <v>53.22302158273381</v>
      </c>
    </row>
    <row r="85" spans="1:3" ht="17.25" customHeight="1">
      <c r="A85" s="133" t="s">
        <v>399</v>
      </c>
      <c r="B85" s="16">
        <v>0</v>
      </c>
      <c r="C85" s="176"/>
    </row>
    <row r="86" spans="1:3" ht="17.25" customHeight="1">
      <c r="A86" s="133" t="s">
        <v>401</v>
      </c>
      <c r="B86" s="16">
        <v>761.78</v>
      </c>
      <c r="C86" s="176">
        <v>53.53338018271258</v>
      </c>
    </row>
    <row r="87" spans="1:3" ht="17.25" customHeight="1">
      <c r="A87" s="133" t="s">
        <v>410</v>
      </c>
      <c r="B87" s="16">
        <v>8</v>
      </c>
      <c r="C87" s="176">
        <v>100</v>
      </c>
    </row>
    <row r="88" spans="1:3" ht="17.25" customHeight="1">
      <c r="A88" s="133" t="s">
        <v>417</v>
      </c>
      <c r="B88" s="16">
        <v>0</v>
      </c>
      <c r="C88" s="176"/>
    </row>
    <row r="89" spans="1:3" ht="17.25" customHeight="1">
      <c r="A89" s="133" t="s">
        <v>423</v>
      </c>
      <c r="B89" s="16">
        <v>0</v>
      </c>
      <c r="C89" s="176"/>
    </row>
    <row r="90" spans="1:3" ht="17.25" customHeight="1">
      <c r="A90" s="133" t="s">
        <v>427</v>
      </c>
      <c r="B90" s="16">
        <v>0</v>
      </c>
      <c r="C90" s="176"/>
    </row>
    <row r="91" spans="1:3" ht="17.25" customHeight="1">
      <c r="A91" s="133" t="s">
        <v>431</v>
      </c>
      <c r="B91" s="16">
        <v>0</v>
      </c>
      <c r="C91" s="176">
        <v>0</v>
      </c>
    </row>
    <row r="92" spans="1:3" ht="17.25" customHeight="1">
      <c r="A92" s="133" t="s">
        <v>435</v>
      </c>
      <c r="B92" s="16">
        <v>0</v>
      </c>
      <c r="C92" s="176"/>
    </row>
    <row r="93" spans="1:3" ht="17.25" customHeight="1">
      <c r="A93" s="133" t="s">
        <v>441</v>
      </c>
      <c r="B93" s="16">
        <v>44</v>
      </c>
      <c r="C93" s="176">
        <v>53.01204819277109</v>
      </c>
    </row>
    <row r="94" spans="1:3" ht="17.25" customHeight="1">
      <c r="A94" s="133" t="s">
        <v>1343</v>
      </c>
      <c r="B94" s="16">
        <v>0</v>
      </c>
      <c r="C94" s="176"/>
    </row>
    <row r="95" spans="1:3" ht="17.25" customHeight="1">
      <c r="A95" s="130" t="s">
        <v>450</v>
      </c>
      <c r="B95" s="16">
        <v>1239</v>
      </c>
      <c r="C95" s="176">
        <v>584.433962264151</v>
      </c>
    </row>
    <row r="96" spans="1:3" ht="17.25" customHeight="1">
      <c r="A96" s="133" t="s">
        <v>451</v>
      </c>
      <c r="B96" s="16">
        <v>0</v>
      </c>
      <c r="C96" s="176"/>
    </row>
    <row r="97" spans="1:3" ht="17.25" customHeight="1">
      <c r="A97" s="133" t="s">
        <v>453</v>
      </c>
      <c r="B97" s="16">
        <v>0</v>
      </c>
      <c r="C97" s="176"/>
    </row>
    <row r="98" spans="1:3" ht="17.25" customHeight="1">
      <c r="A98" s="133" t="s">
        <v>462</v>
      </c>
      <c r="B98" s="16">
        <v>0</v>
      </c>
      <c r="C98" s="176"/>
    </row>
    <row r="99" spans="1:3" ht="17.25" customHeight="1">
      <c r="A99" s="133" t="s">
        <v>467</v>
      </c>
      <c r="B99" s="16">
        <v>173</v>
      </c>
      <c r="C99" s="176">
        <v>129.1044776119403</v>
      </c>
    </row>
    <row r="100" spans="1:3" ht="17.25" customHeight="1">
      <c r="A100" s="133" t="s">
        <v>472</v>
      </c>
      <c r="B100" s="16">
        <v>30</v>
      </c>
      <c r="C100" s="176"/>
    </row>
    <row r="101" spans="1:3" ht="17.25" customHeight="1">
      <c r="A101" s="133" t="s">
        <v>476</v>
      </c>
      <c r="B101" s="16">
        <v>0</v>
      </c>
      <c r="C101" s="176"/>
    </row>
    <row r="102" spans="1:3" ht="17.25" customHeight="1">
      <c r="A102" s="133" t="s">
        <v>481</v>
      </c>
      <c r="B102" s="16">
        <v>21</v>
      </c>
      <c r="C102" s="176">
        <v>105</v>
      </c>
    </row>
    <row r="103" spans="1:3" ht="17.25" customHeight="1">
      <c r="A103" s="133" t="s">
        <v>487</v>
      </c>
      <c r="B103" s="16">
        <v>0</v>
      </c>
      <c r="C103" s="176"/>
    </row>
    <row r="104" spans="1:3" ht="17.25" customHeight="1">
      <c r="A104" s="133" t="s">
        <v>491</v>
      </c>
      <c r="B104" s="16">
        <v>0</v>
      </c>
      <c r="C104" s="176">
        <v>0</v>
      </c>
    </row>
    <row r="105" spans="1:3" ht="17.25" customHeight="1">
      <c r="A105" s="133" t="s">
        <v>1344</v>
      </c>
      <c r="B105" s="16">
        <v>1015</v>
      </c>
      <c r="C105" s="176">
        <v>2819.4444444444443</v>
      </c>
    </row>
    <row r="106" spans="1:3" ht="17.25" customHeight="1">
      <c r="A106" s="130" t="s">
        <v>499</v>
      </c>
      <c r="B106" s="16">
        <v>352.01</v>
      </c>
      <c r="C106" s="176">
        <v>173.4039408866995</v>
      </c>
    </row>
    <row r="107" spans="1:3" ht="17.25" customHeight="1">
      <c r="A107" s="133" t="s">
        <v>500</v>
      </c>
      <c r="B107" s="16">
        <v>50</v>
      </c>
      <c r="C107" s="176">
        <v>102.04081632653062</v>
      </c>
    </row>
    <row r="108" spans="1:3" ht="17.25" customHeight="1">
      <c r="A108" s="133" t="s">
        <v>511</v>
      </c>
      <c r="B108" s="16">
        <v>0</v>
      </c>
      <c r="C108" s="176"/>
    </row>
    <row r="109" spans="1:3" ht="17.25" customHeight="1">
      <c r="A109" s="133" t="s">
        <v>516</v>
      </c>
      <c r="B109" s="16">
        <v>0</v>
      </c>
      <c r="C109" s="176"/>
    </row>
    <row r="110" spans="1:3" ht="17.25" customHeight="1">
      <c r="A110" s="133" t="s">
        <v>524</v>
      </c>
      <c r="B110" s="16">
        <v>0</v>
      </c>
      <c r="C110" s="176"/>
    </row>
    <row r="111" spans="1:3" ht="17.25" customHeight="1">
      <c r="A111" s="133" t="s">
        <v>1345</v>
      </c>
      <c r="B111" s="16">
        <v>302.01</v>
      </c>
      <c r="C111" s="176">
        <v>196.1103896103896</v>
      </c>
    </row>
    <row r="112" spans="1:3" ht="17.25" customHeight="1">
      <c r="A112" s="130" t="s">
        <v>536</v>
      </c>
      <c r="B112" s="16">
        <v>2921</v>
      </c>
      <c r="C112" s="176">
        <v>87.50748951467945</v>
      </c>
    </row>
    <row r="113" spans="1:3" ht="17.25" customHeight="1">
      <c r="A113" s="133" t="s">
        <v>537</v>
      </c>
      <c r="B113" s="16">
        <v>28</v>
      </c>
      <c r="C113" s="176"/>
    </row>
    <row r="114" spans="1:3" ht="17.25" customHeight="1">
      <c r="A114" s="133" t="s">
        <v>547</v>
      </c>
      <c r="B114" s="16">
        <v>13</v>
      </c>
      <c r="C114" s="176">
        <v>325</v>
      </c>
    </row>
    <row r="115" spans="1:3" ht="17.25" customHeight="1">
      <c r="A115" s="133" t="s">
        <v>1346</v>
      </c>
      <c r="B115" s="16">
        <v>0</v>
      </c>
      <c r="C115" s="176">
        <v>0</v>
      </c>
    </row>
    <row r="116" spans="1:3" ht="17.25" customHeight="1">
      <c r="A116" s="133" t="s">
        <v>555</v>
      </c>
      <c r="B116" s="16">
        <v>0</v>
      </c>
      <c r="C116" s="176"/>
    </row>
    <row r="117" spans="1:3" ht="17.25" customHeight="1">
      <c r="A117" s="133" t="s">
        <v>557</v>
      </c>
      <c r="B117" s="16">
        <v>0</v>
      </c>
      <c r="C117" s="176"/>
    </row>
    <row r="118" spans="1:3" ht="17.25" customHeight="1">
      <c r="A118" s="133" t="s">
        <v>566</v>
      </c>
      <c r="B118" s="16">
        <v>0</v>
      </c>
      <c r="C118" s="176"/>
    </row>
    <row r="119" spans="1:3" ht="17.25" customHeight="1">
      <c r="A119" s="133" t="s">
        <v>570</v>
      </c>
      <c r="B119" s="16">
        <v>961</v>
      </c>
      <c r="C119" s="176">
        <v>113.05882352941177</v>
      </c>
    </row>
    <row r="120" spans="1:3" ht="17.25" customHeight="1">
      <c r="A120" s="133" t="s">
        <v>580</v>
      </c>
      <c r="B120" s="16">
        <v>525</v>
      </c>
      <c r="C120" s="176">
        <v>122.09302325581395</v>
      </c>
    </row>
    <row r="121" spans="1:3" ht="17.25" customHeight="1">
      <c r="A121" s="133" t="s">
        <v>588</v>
      </c>
      <c r="B121" s="16">
        <v>170</v>
      </c>
      <c r="C121" s="176">
        <v>117.24137931034481</v>
      </c>
    </row>
    <row r="122" spans="1:3" ht="17.25" customHeight="1">
      <c r="A122" s="133" t="s">
        <v>594</v>
      </c>
      <c r="B122" s="16">
        <v>14</v>
      </c>
      <c r="C122" s="176">
        <v>93.33333333333333</v>
      </c>
    </row>
    <row r="123" spans="1:3" ht="17.25" customHeight="1">
      <c r="A123" s="133" t="s">
        <v>601</v>
      </c>
      <c r="B123" s="16">
        <v>134</v>
      </c>
      <c r="C123" s="176">
        <v>279.16666666666663</v>
      </c>
    </row>
    <row r="124" spans="1:3" ht="17.25" customHeight="1">
      <c r="A124" s="133" t="s">
        <v>607</v>
      </c>
      <c r="B124" s="16">
        <v>39</v>
      </c>
      <c r="C124" s="176">
        <v>130</v>
      </c>
    </row>
    <row r="125" spans="1:3" ht="17.25" customHeight="1">
      <c r="A125" s="133" t="s">
        <v>612</v>
      </c>
      <c r="B125" s="16">
        <v>0</v>
      </c>
      <c r="C125" s="176"/>
    </row>
    <row r="126" spans="1:3" ht="17.25" customHeight="1">
      <c r="A126" s="133" t="s">
        <v>614</v>
      </c>
      <c r="B126" s="16">
        <v>868</v>
      </c>
      <c r="C126" s="176">
        <v>64.10635155096011</v>
      </c>
    </row>
    <row r="127" spans="1:3" ht="17.25" customHeight="1">
      <c r="A127" s="133" t="s">
        <v>617</v>
      </c>
      <c r="B127" s="16">
        <v>31</v>
      </c>
      <c r="C127" s="176">
        <v>7.616707616707617</v>
      </c>
    </row>
    <row r="128" spans="1:3" ht="17.25" customHeight="1">
      <c r="A128" s="133" t="s">
        <v>620</v>
      </c>
      <c r="B128" s="16">
        <v>103</v>
      </c>
      <c r="C128" s="176"/>
    </row>
    <row r="129" spans="1:3" ht="17.25" customHeight="1">
      <c r="A129" s="133" t="s">
        <v>623</v>
      </c>
      <c r="B129" s="16">
        <v>0</v>
      </c>
      <c r="C129" s="176"/>
    </row>
    <row r="130" spans="1:3" ht="17.25" customHeight="1">
      <c r="A130" s="133" t="s">
        <v>626</v>
      </c>
      <c r="B130" s="16">
        <v>0</v>
      </c>
      <c r="C130" s="176">
        <v>0</v>
      </c>
    </row>
    <row r="131" spans="1:3" ht="17.25" customHeight="1">
      <c r="A131" s="133" t="s">
        <v>629</v>
      </c>
      <c r="B131" s="16">
        <v>0</v>
      </c>
      <c r="C131" s="176"/>
    </row>
    <row r="132" spans="1:3" ht="17.25" customHeight="1">
      <c r="A132" s="133" t="s">
        <v>633</v>
      </c>
      <c r="B132" s="16">
        <v>0</v>
      </c>
      <c r="C132" s="176"/>
    </row>
    <row r="133" spans="1:3" ht="17.25" customHeight="1">
      <c r="A133" s="130" t="s">
        <v>1347</v>
      </c>
      <c r="B133" s="16">
        <v>35</v>
      </c>
      <c r="C133" s="176">
        <v>100</v>
      </c>
    </row>
    <row r="134" spans="1:3" ht="17.25" customHeight="1">
      <c r="A134" s="133" t="s">
        <v>640</v>
      </c>
      <c r="B134" s="16">
        <v>3842.4</v>
      </c>
      <c r="C134" s="176">
        <v>95.94007490636704</v>
      </c>
    </row>
    <row r="135" spans="1:3" ht="17.25" customHeight="1">
      <c r="A135" s="133" t="s">
        <v>641</v>
      </c>
      <c r="B135" s="16">
        <v>0</v>
      </c>
      <c r="C135" s="176"/>
    </row>
    <row r="136" spans="1:3" ht="17.25" customHeight="1">
      <c r="A136" s="133" t="s">
        <v>643</v>
      </c>
      <c r="B136" s="16">
        <v>0</v>
      </c>
      <c r="C136" s="176"/>
    </row>
    <row r="137" spans="1:3" ht="17.25" customHeight="1">
      <c r="A137" s="133" t="s">
        <v>656</v>
      </c>
      <c r="B137" s="16">
        <v>285</v>
      </c>
      <c r="C137" s="176">
        <v>102.5179856115108</v>
      </c>
    </row>
    <row r="138" spans="1:3" ht="17.25" customHeight="1">
      <c r="A138" s="133" t="s">
        <v>660</v>
      </c>
      <c r="B138" s="16">
        <v>2551</v>
      </c>
      <c r="C138" s="176">
        <v>98.26656394453005</v>
      </c>
    </row>
    <row r="139" spans="1:3" ht="17.25" customHeight="1">
      <c r="A139" s="133" t="s">
        <v>1348</v>
      </c>
      <c r="B139" s="16">
        <v>0</v>
      </c>
      <c r="C139" s="176">
        <v>0</v>
      </c>
    </row>
    <row r="140" spans="1:3" ht="17.25" customHeight="1">
      <c r="A140" s="133" t="s">
        <v>672</v>
      </c>
      <c r="B140" s="16">
        <v>30</v>
      </c>
      <c r="C140" s="176"/>
    </row>
    <row r="141" spans="1:3" ht="17.25" customHeight="1">
      <c r="A141" s="133" t="s">
        <v>675</v>
      </c>
      <c r="B141" s="16">
        <v>535</v>
      </c>
      <c r="C141" s="176">
        <v>114.8068669527897</v>
      </c>
    </row>
    <row r="142" spans="1:3" ht="17.25" customHeight="1">
      <c r="A142" s="133" t="s">
        <v>679</v>
      </c>
      <c r="B142" s="16">
        <v>64</v>
      </c>
      <c r="C142" s="176">
        <v>206.4516129032258</v>
      </c>
    </row>
    <row r="143" spans="1:3" ht="17.25" customHeight="1">
      <c r="A143" s="133" t="s">
        <v>685</v>
      </c>
      <c r="B143" s="16">
        <v>0</v>
      </c>
      <c r="C143" s="176"/>
    </row>
    <row r="144" spans="1:3" ht="17.25" customHeight="1">
      <c r="A144" s="133" t="s">
        <v>690</v>
      </c>
      <c r="B144" s="16">
        <v>346</v>
      </c>
      <c r="C144" s="176"/>
    </row>
    <row r="145" spans="1:3" ht="17.25" customHeight="1">
      <c r="A145" s="133" t="s">
        <v>696</v>
      </c>
      <c r="B145" s="16"/>
      <c r="C145" s="176"/>
    </row>
    <row r="146" spans="1:3" ht="17.25" customHeight="1">
      <c r="A146" s="130" t="s">
        <v>700</v>
      </c>
      <c r="B146" s="16">
        <v>31.4</v>
      </c>
      <c r="C146" s="176"/>
    </row>
    <row r="147" spans="1:3" ht="17.25" customHeight="1">
      <c r="A147" s="133" t="s">
        <v>1349</v>
      </c>
      <c r="B147" s="16">
        <v>0</v>
      </c>
      <c r="C147" s="176"/>
    </row>
    <row r="148" spans="1:3" ht="17.25" customHeight="1">
      <c r="A148" s="133" t="s">
        <v>705</v>
      </c>
      <c r="B148" s="16">
        <v>68</v>
      </c>
      <c r="C148" s="176">
        <v>12.615955473098332</v>
      </c>
    </row>
    <row r="149" spans="1:3" ht="17.25" customHeight="1">
      <c r="A149" s="133" t="s">
        <v>706</v>
      </c>
      <c r="B149" s="16">
        <v>0</v>
      </c>
      <c r="C149" s="176"/>
    </row>
    <row r="150" spans="1:3" ht="17.25" customHeight="1">
      <c r="A150" s="133" t="s">
        <v>712</v>
      </c>
      <c r="B150" s="16">
        <v>0</v>
      </c>
      <c r="C150" s="176"/>
    </row>
    <row r="151" spans="1:3" ht="17.25" customHeight="1">
      <c r="A151" s="133" t="s">
        <v>716</v>
      </c>
      <c r="B151" s="16">
        <v>0</v>
      </c>
      <c r="C151" s="176">
        <v>0</v>
      </c>
    </row>
    <row r="152" spans="1:3" ht="17.25" customHeight="1">
      <c r="A152" s="133" t="s">
        <v>1350</v>
      </c>
      <c r="B152" s="16">
        <v>0</v>
      </c>
      <c r="C152" s="176">
        <v>0</v>
      </c>
    </row>
    <row r="153" spans="1:3" ht="17.25" customHeight="1">
      <c r="A153" s="133" t="s">
        <v>724</v>
      </c>
      <c r="B153" s="16">
        <v>0</v>
      </c>
      <c r="C153" s="176"/>
    </row>
    <row r="154" spans="1:3" ht="17.25" customHeight="1">
      <c r="A154" s="133" t="s">
        <v>730</v>
      </c>
      <c r="B154" s="16">
        <v>0</v>
      </c>
      <c r="C154" s="176"/>
    </row>
    <row r="155" spans="1:3" ht="17.25" customHeight="1">
      <c r="A155" s="133" t="s">
        <v>736</v>
      </c>
      <c r="B155" s="16">
        <v>0</v>
      </c>
      <c r="C155" s="176"/>
    </row>
    <row r="156" spans="1:3" s="55" customFormat="1" ht="17.25" customHeight="1">
      <c r="A156" s="133" t="s">
        <v>742</v>
      </c>
      <c r="B156" s="16">
        <v>0</v>
      </c>
      <c r="C156" s="176"/>
    </row>
    <row r="157" spans="1:3" ht="17.25" customHeight="1">
      <c r="A157" s="133" t="s">
        <v>745</v>
      </c>
      <c r="B157" s="16">
        <v>0</v>
      </c>
      <c r="C157" s="176"/>
    </row>
    <row r="158" spans="1:3" ht="17.25" customHeight="1">
      <c r="A158" s="133" t="s">
        <v>1351</v>
      </c>
      <c r="B158" s="16">
        <v>0</v>
      </c>
      <c r="C158" s="176"/>
    </row>
    <row r="159" spans="1:3" ht="17.25" customHeight="1">
      <c r="A159" s="133" t="s">
        <v>1352</v>
      </c>
      <c r="B159" s="16">
        <v>18</v>
      </c>
      <c r="C159" s="176">
        <v>100</v>
      </c>
    </row>
    <row r="160" spans="1:3" ht="17.25" customHeight="1">
      <c r="A160" s="133" t="s">
        <v>752</v>
      </c>
      <c r="B160" s="16">
        <v>0</v>
      </c>
      <c r="C160" s="176"/>
    </row>
    <row r="161" spans="1:3" ht="17.25" customHeight="1">
      <c r="A161" s="133" t="s">
        <v>1353</v>
      </c>
      <c r="B161" s="16">
        <v>0</v>
      </c>
      <c r="C161" s="176"/>
    </row>
    <row r="162" spans="1:3" ht="17.25" customHeight="1">
      <c r="A162" s="130" t="s">
        <v>1354</v>
      </c>
      <c r="B162" s="16">
        <v>0</v>
      </c>
      <c r="C162" s="176"/>
    </row>
    <row r="163" spans="1:3" ht="17.25" customHeight="1">
      <c r="A163" s="133" t="s">
        <v>762</v>
      </c>
      <c r="B163" s="16">
        <v>0</v>
      </c>
      <c r="C163" s="176"/>
    </row>
    <row r="164" spans="1:3" ht="17.25" customHeight="1">
      <c r="A164" s="133" t="s">
        <v>1355</v>
      </c>
      <c r="B164" s="16">
        <v>50</v>
      </c>
      <c r="C164" s="176">
        <v>11.210762331838566</v>
      </c>
    </row>
    <row r="165" spans="1:3" ht="17.25" customHeight="1">
      <c r="A165" s="133" t="s">
        <v>774</v>
      </c>
      <c r="B165" s="16">
        <v>4279</v>
      </c>
      <c r="C165" s="176">
        <v>64.16254310991152</v>
      </c>
    </row>
    <row r="166" spans="1:3" ht="17.25" customHeight="1">
      <c r="A166" s="133" t="s">
        <v>775</v>
      </c>
      <c r="B166" s="16">
        <v>587</v>
      </c>
      <c r="C166" s="176">
        <v>96.70510708401977</v>
      </c>
    </row>
    <row r="167" spans="1:3" ht="17.25" customHeight="1">
      <c r="A167" s="133" t="s">
        <v>1356</v>
      </c>
      <c r="B167" s="16">
        <v>0</v>
      </c>
      <c r="C167" s="176"/>
    </row>
    <row r="168" spans="1:3" ht="17.25" customHeight="1">
      <c r="A168" s="133" t="s">
        <v>786</v>
      </c>
      <c r="B168" s="16">
        <v>0</v>
      </c>
      <c r="C168" s="176"/>
    </row>
    <row r="169" spans="1:3" ht="17.25" customHeight="1">
      <c r="A169" s="130" t="s">
        <v>1357</v>
      </c>
      <c r="B169" s="16">
        <v>0</v>
      </c>
      <c r="C169" s="176"/>
    </row>
    <row r="170" spans="1:3" ht="17.25" customHeight="1">
      <c r="A170" s="133" t="s">
        <v>1358</v>
      </c>
      <c r="B170" s="16">
        <v>0</v>
      </c>
      <c r="C170" s="176"/>
    </row>
    <row r="171" spans="1:3" ht="17.25" customHeight="1">
      <c r="A171" s="133" t="s">
        <v>1359</v>
      </c>
      <c r="B171" s="16">
        <v>3692</v>
      </c>
      <c r="C171" s="176">
        <v>60.90399208182118</v>
      </c>
    </row>
    <row r="172" spans="1:3" ht="17.25" customHeight="1">
      <c r="A172" s="133" t="s">
        <v>795</v>
      </c>
      <c r="B172" s="16">
        <v>13302</v>
      </c>
      <c r="C172" s="176">
        <v>1334.2026078234705</v>
      </c>
    </row>
    <row r="173" spans="1:3" ht="17.25" customHeight="1">
      <c r="A173" s="133" t="s">
        <v>796</v>
      </c>
      <c r="B173" s="16">
        <v>489</v>
      </c>
      <c r="C173" s="176">
        <v>131.4516129032258</v>
      </c>
    </row>
    <row r="174" spans="1:3" ht="17.25" customHeight="1">
      <c r="A174" s="133" t="s">
        <v>818</v>
      </c>
      <c r="B174" s="16">
        <v>0</v>
      </c>
      <c r="C174" s="176"/>
    </row>
    <row r="175" spans="1:3" ht="17.25" customHeight="1">
      <c r="A175" s="133" t="s">
        <v>843</v>
      </c>
      <c r="B175" s="16">
        <v>12358</v>
      </c>
      <c r="C175" s="176">
        <v>6790.10989010989</v>
      </c>
    </row>
    <row r="176" spans="1:3" ht="17.25" customHeight="1">
      <c r="A176" s="133" t="s">
        <v>1360</v>
      </c>
      <c r="B176" s="16">
        <v>0</v>
      </c>
      <c r="C176" s="176">
        <v>0</v>
      </c>
    </row>
    <row r="177" spans="1:3" ht="17.25" customHeight="1">
      <c r="A177" s="133" t="s">
        <v>866</v>
      </c>
      <c r="B177" s="16">
        <v>0</v>
      </c>
      <c r="C177" s="176"/>
    </row>
    <row r="178" spans="1:3" ht="17.25" customHeight="1">
      <c r="A178" s="133" t="s">
        <v>874</v>
      </c>
      <c r="B178" s="16">
        <v>0</v>
      </c>
      <c r="C178" s="176"/>
    </row>
    <row r="179" spans="1:3" ht="17.25" customHeight="1">
      <c r="A179" s="133" t="s">
        <v>882</v>
      </c>
      <c r="B179" s="16">
        <v>0</v>
      </c>
      <c r="C179" s="176"/>
    </row>
    <row r="180" spans="1:3" ht="17.25" customHeight="1">
      <c r="A180" s="130" t="s">
        <v>887</v>
      </c>
      <c r="B180" s="16">
        <v>7</v>
      </c>
      <c r="C180" s="176">
        <v>36.84210526315789</v>
      </c>
    </row>
    <row r="181" spans="1:3" ht="17.25" customHeight="1">
      <c r="A181" s="133" t="s">
        <v>894</v>
      </c>
      <c r="B181" s="16">
        <v>239</v>
      </c>
      <c r="C181" s="176">
        <v>59.452736318407965</v>
      </c>
    </row>
    <row r="182" spans="1:3" ht="17.25" customHeight="1">
      <c r="A182" s="133" t="s">
        <v>901</v>
      </c>
      <c r="B182" s="16">
        <v>0</v>
      </c>
      <c r="C182" s="176"/>
    </row>
    <row r="183" spans="1:3" ht="17.25" customHeight="1">
      <c r="A183" s="133" t="s">
        <v>1361</v>
      </c>
      <c r="B183" s="16">
        <v>209</v>
      </c>
      <c r="C183" s="176">
        <v>950</v>
      </c>
    </row>
    <row r="184" spans="1:3" ht="17.25" customHeight="1">
      <c r="A184" s="133" t="s">
        <v>908</v>
      </c>
      <c r="B184" s="16">
        <v>42</v>
      </c>
      <c r="C184" s="176">
        <v>221.0526315789474</v>
      </c>
    </row>
    <row r="185" spans="1:3" ht="17.25" customHeight="1">
      <c r="A185" s="133" t="s">
        <v>909</v>
      </c>
      <c r="B185" s="16">
        <v>42</v>
      </c>
      <c r="C185" s="176">
        <v>221.0526315789474</v>
      </c>
    </row>
    <row r="186" spans="1:3" ht="17.25" customHeight="1">
      <c r="A186" s="133" t="s">
        <v>929</v>
      </c>
      <c r="B186" s="16">
        <v>0</v>
      </c>
      <c r="C186" s="176"/>
    </row>
    <row r="187" spans="1:3" ht="17.25" customHeight="1">
      <c r="A187" s="133" t="s">
        <v>936</v>
      </c>
      <c r="B187" s="16">
        <v>0</v>
      </c>
      <c r="C187" s="176"/>
    </row>
    <row r="188" spans="1:3" ht="17.25" customHeight="1">
      <c r="A188" s="130" t="s">
        <v>943</v>
      </c>
      <c r="B188" s="16">
        <v>0</v>
      </c>
      <c r="C188" s="176"/>
    </row>
    <row r="189" spans="1:3" ht="17.25" customHeight="1">
      <c r="A189" s="133" t="s">
        <v>948</v>
      </c>
      <c r="B189" s="16">
        <v>0</v>
      </c>
      <c r="C189" s="176"/>
    </row>
    <row r="190" spans="1:3" ht="17.25" customHeight="1">
      <c r="A190" s="133" t="s">
        <v>951</v>
      </c>
      <c r="B190" s="16">
        <v>0</v>
      </c>
      <c r="C190" s="176"/>
    </row>
    <row r="191" spans="1:3" ht="17.25" customHeight="1">
      <c r="A191" s="133" t="s">
        <v>1362</v>
      </c>
      <c r="B191" s="16">
        <v>0</v>
      </c>
      <c r="C191" s="176"/>
    </row>
    <row r="192" spans="1:3" ht="17.25" customHeight="1">
      <c r="A192" s="133" t="s">
        <v>959</v>
      </c>
      <c r="B192" s="16">
        <v>1668</v>
      </c>
      <c r="C192" s="176">
        <v>46.24341558081508</v>
      </c>
    </row>
    <row r="193" spans="1:3" ht="17.25" customHeight="1">
      <c r="A193" s="133" t="s">
        <v>960</v>
      </c>
      <c r="B193" s="16">
        <v>0</v>
      </c>
      <c r="C193" s="176"/>
    </row>
    <row r="194" spans="1:3" ht="17.25" customHeight="1">
      <c r="A194" s="133" t="s">
        <v>967</v>
      </c>
      <c r="B194" s="16">
        <v>0</v>
      </c>
      <c r="C194" s="176">
        <v>0</v>
      </c>
    </row>
    <row r="195" spans="1:3" ht="17.25" customHeight="1">
      <c r="A195" s="133" t="s">
        <v>980</v>
      </c>
      <c r="B195" s="16">
        <v>0</v>
      </c>
      <c r="C195" s="176"/>
    </row>
    <row r="196" spans="1:3" ht="17.25" customHeight="1">
      <c r="A196" s="133" t="s">
        <v>982</v>
      </c>
      <c r="B196" s="16">
        <v>270</v>
      </c>
      <c r="C196" s="176">
        <v>243.24324324324326</v>
      </c>
    </row>
    <row r="197" spans="1:3" ht="17.25" customHeight="1">
      <c r="A197" s="130" t="s">
        <v>992</v>
      </c>
      <c r="B197" s="16">
        <v>30</v>
      </c>
      <c r="C197" s="176">
        <v>85.71428571428571</v>
      </c>
    </row>
    <row r="198" spans="1:3" ht="17.25" customHeight="1">
      <c r="A198" s="133" t="s">
        <v>998</v>
      </c>
      <c r="B198" s="16">
        <v>0</v>
      </c>
      <c r="C198" s="176"/>
    </row>
    <row r="199" spans="1:3" ht="17.25" customHeight="1">
      <c r="A199" s="133" t="s">
        <v>1002</v>
      </c>
      <c r="B199" s="16">
        <v>1368</v>
      </c>
      <c r="C199" s="176">
        <v>96.06741573033707</v>
      </c>
    </row>
    <row r="200" spans="1:3" ht="17.25" customHeight="1">
      <c r="A200" s="133" t="s">
        <v>1363</v>
      </c>
      <c r="B200" s="16"/>
      <c r="C200" s="176">
        <v>0</v>
      </c>
    </row>
    <row r="201" spans="1:3" ht="17.25" customHeight="1">
      <c r="A201" s="133" t="s">
        <v>1013</v>
      </c>
      <c r="B201" s="16">
        <v>1523</v>
      </c>
      <c r="C201" s="176">
        <v>72.87081339712918</v>
      </c>
    </row>
    <row r="202" spans="1:3" ht="17.25" customHeight="1">
      <c r="A202" s="130" t="s">
        <v>1014</v>
      </c>
      <c r="B202" s="16">
        <v>642</v>
      </c>
      <c r="C202" s="176">
        <v>76.51966626936829</v>
      </c>
    </row>
    <row r="203" spans="1:3" ht="17.25" customHeight="1">
      <c r="A203" s="133" t="s">
        <v>1020</v>
      </c>
      <c r="B203" s="16">
        <v>36</v>
      </c>
      <c r="C203" s="176">
        <v>28.346456692913385</v>
      </c>
    </row>
    <row r="204" spans="1:3" ht="17.25" customHeight="1">
      <c r="A204" s="133" t="s">
        <v>1024</v>
      </c>
      <c r="B204" s="16">
        <v>845</v>
      </c>
      <c r="C204" s="176">
        <v>79.4172932330827</v>
      </c>
    </row>
    <row r="205" spans="1:3" ht="17.25" customHeight="1">
      <c r="A205" s="133" t="s">
        <v>1364</v>
      </c>
      <c r="B205" s="16">
        <v>0</v>
      </c>
      <c r="C205" s="176">
        <v>0</v>
      </c>
    </row>
    <row r="206" spans="1:3" ht="17.25" customHeight="1">
      <c r="A206" s="133" t="s">
        <v>1030</v>
      </c>
      <c r="B206" s="16">
        <v>0</v>
      </c>
      <c r="C206" s="176"/>
    </row>
    <row r="207" spans="1:3" ht="17.25" customHeight="1">
      <c r="A207" s="133" t="s">
        <v>1031</v>
      </c>
      <c r="B207" s="16">
        <v>0</v>
      </c>
      <c r="C207" s="176"/>
    </row>
    <row r="208" spans="1:3" ht="17.25" customHeight="1">
      <c r="A208" s="130" t="s">
        <v>1034</v>
      </c>
      <c r="B208" s="16">
        <v>0</v>
      </c>
      <c r="C208" s="176"/>
    </row>
    <row r="209" spans="1:3" ht="17.25" customHeight="1">
      <c r="A209" s="133" t="s">
        <v>1044</v>
      </c>
      <c r="B209" s="16">
        <v>0</v>
      </c>
      <c r="C209" s="176"/>
    </row>
    <row r="210" spans="1:3" ht="17.25" customHeight="1">
      <c r="A210" s="133" t="s">
        <v>1050</v>
      </c>
      <c r="B210" s="16">
        <v>0</v>
      </c>
      <c r="C210" s="176"/>
    </row>
    <row r="211" spans="1:3" ht="17.25" customHeight="1">
      <c r="A211" s="133" t="s">
        <v>1365</v>
      </c>
      <c r="B211" s="16">
        <v>0</v>
      </c>
      <c r="C211" s="176"/>
    </row>
    <row r="212" spans="1:3" ht="17.25" customHeight="1">
      <c r="A212" s="133" t="s">
        <v>1055</v>
      </c>
      <c r="B212" s="16">
        <v>0</v>
      </c>
      <c r="C212" s="176"/>
    </row>
    <row r="213" spans="1:3" ht="17.25" customHeight="1">
      <c r="A213" s="133" t="s">
        <v>1056</v>
      </c>
      <c r="B213" s="16">
        <v>0</v>
      </c>
      <c r="C213" s="176"/>
    </row>
    <row r="214" spans="1:3" ht="17.25" customHeight="1">
      <c r="A214" s="133" t="s">
        <v>1057</v>
      </c>
      <c r="B214" s="16">
        <v>0</v>
      </c>
      <c r="C214" s="176"/>
    </row>
    <row r="215" spans="1:3" ht="17.25" customHeight="1">
      <c r="A215" s="133" t="s">
        <v>1058</v>
      </c>
      <c r="B215" s="16">
        <v>0</v>
      </c>
      <c r="C215" s="176"/>
    </row>
    <row r="216" spans="1:3" ht="17.25" customHeight="1">
      <c r="A216" s="133" t="s">
        <v>1059</v>
      </c>
      <c r="B216" s="16">
        <v>0</v>
      </c>
      <c r="C216" s="176"/>
    </row>
    <row r="217" spans="1:3" ht="17.25" customHeight="1">
      <c r="A217" s="133" t="s">
        <v>1060</v>
      </c>
      <c r="B217" s="16">
        <v>0</v>
      </c>
      <c r="C217" s="176"/>
    </row>
    <row r="218" spans="1:3" ht="17.25" customHeight="1">
      <c r="A218" s="130" t="s">
        <v>796</v>
      </c>
      <c r="B218" s="16">
        <v>0</v>
      </c>
      <c r="C218" s="176"/>
    </row>
    <row r="219" spans="1:3" ht="17.25" customHeight="1">
      <c r="A219" s="133" t="s">
        <v>1061</v>
      </c>
      <c r="B219" s="16">
        <v>0</v>
      </c>
      <c r="C219" s="176"/>
    </row>
    <row r="220" spans="1:3" ht="17.25" customHeight="1">
      <c r="A220" s="133" t="s">
        <v>1062</v>
      </c>
      <c r="B220" s="16">
        <v>0</v>
      </c>
      <c r="C220" s="176"/>
    </row>
    <row r="221" spans="1:3" ht="17.25" customHeight="1">
      <c r="A221" s="133" t="s">
        <v>1063</v>
      </c>
      <c r="B221" s="16">
        <v>0</v>
      </c>
      <c r="C221" s="176"/>
    </row>
    <row r="222" spans="1:3" ht="17.25" customHeight="1">
      <c r="A222" s="133" t="s">
        <v>1064</v>
      </c>
      <c r="B222" s="16">
        <v>5</v>
      </c>
      <c r="C222" s="176">
        <v>166.66666666666669</v>
      </c>
    </row>
    <row r="223" spans="1:3" ht="17.25" customHeight="1">
      <c r="A223" s="133" t="s">
        <v>1065</v>
      </c>
      <c r="B223" s="16">
        <v>5</v>
      </c>
      <c r="C223" s="176">
        <v>166.66666666666669</v>
      </c>
    </row>
    <row r="224" spans="1:3" ht="17.25" customHeight="1">
      <c r="A224" s="133" t="s">
        <v>1081</v>
      </c>
      <c r="B224" s="16">
        <v>0</v>
      </c>
      <c r="C224" s="176"/>
    </row>
    <row r="225" spans="1:3" ht="17.25" customHeight="1">
      <c r="A225" s="130" t="s">
        <v>1096</v>
      </c>
      <c r="B225" s="16">
        <v>0</v>
      </c>
      <c r="C225" s="176"/>
    </row>
    <row r="226" spans="1:3" ht="17.25" customHeight="1">
      <c r="A226" s="133" t="s">
        <v>1101</v>
      </c>
      <c r="B226" s="16">
        <v>0</v>
      </c>
      <c r="C226" s="176"/>
    </row>
    <row r="227" spans="1:3" ht="17.25" customHeight="1">
      <c r="A227" s="133" t="s">
        <v>1111</v>
      </c>
      <c r="B227" s="16">
        <v>0</v>
      </c>
      <c r="C227" s="176"/>
    </row>
    <row r="228" spans="1:3" ht="17.25" customHeight="1">
      <c r="A228" s="133" t="s">
        <v>1366</v>
      </c>
      <c r="B228" s="16">
        <v>0</v>
      </c>
      <c r="C228" s="176"/>
    </row>
    <row r="229" spans="1:3" ht="17.25" customHeight="1">
      <c r="A229" s="130" t="s">
        <v>1125</v>
      </c>
      <c r="B229" s="16">
        <v>0</v>
      </c>
      <c r="C229" s="176"/>
    </row>
    <row r="230" spans="1:3" ht="17.25" customHeight="1">
      <c r="A230" s="133" t="s">
        <v>1126</v>
      </c>
      <c r="B230" s="16">
        <v>0</v>
      </c>
      <c r="C230" s="176"/>
    </row>
    <row r="231" spans="1:3" ht="17.25" customHeight="1">
      <c r="A231" s="133" t="s">
        <v>1135</v>
      </c>
      <c r="B231" s="16">
        <v>0</v>
      </c>
      <c r="C231" s="176"/>
    </row>
    <row r="232" spans="1:3" ht="17.25" customHeight="1">
      <c r="A232" s="133" t="s">
        <v>1139</v>
      </c>
      <c r="B232" s="16">
        <v>0</v>
      </c>
      <c r="C232" s="176"/>
    </row>
    <row r="233" spans="1:3" ht="17.25" customHeight="1">
      <c r="A233" s="133" t="s">
        <v>1143</v>
      </c>
      <c r="B233" s="16">
        <v>29.148</v>
      </c>
      <c r="C233" s="176">
        <v>485.79999999999995</v>
      </c>
    </row>
    <row r="234" spans="1:3" ht="17.25" customHeight="1">
      <c r="A234" s="133" t="s">
        <v>1144</v>
      </c>
      <c r="B234" s="16">
        <v>6</v>
      </c>
      <c r="C234" s="176">
        <v>100</v>
      </c>
    </row>
    <row r="235" spans="1:3" ht="17.25" customHeight="1">
      <c r="A235" s="130" t="s">
        <v>1155</v>
      </c>
      <c r="B235" s="16">
        <v>0</v>
      </c>
      <c r="C235" s="176"/>
    </row>
    <row r="236" spans="1:3" ht="17.25" customHeight="1">
      <c r="A236" s="130" t="s">
        <v>1165</v>
      </c>
      <c r="B236" s="16">
        <v>0</v>
      </c>
      <c r="C236" s="176"/>
    </row>
    <row r="237" spans="1:3" ht="17.25" customHeight="1">
      <c r="A237" s="133" t="s">
        <v>1170</v>
      </c>
      <c r="B237" s="16">
        <v>0</v>
      </c>
      <c r="C237" s="176"/>
    </row>
    <row r="238" spans="1:3" ht="17.25" customHeight="1">
      <c r="A238" s="133" t="s">
        <v>1176</v>
      </c>
      <c r="B238" s="16">
        <v>23.148</v>
      </c>
      <c r="C238" s="176"/>
    </row>
    <row r="239" spans="1:3" ht="17.25" customHeight="1">
      <c r="A239" s="130" t="s">
        <v>1199</v>
      </c>
      <c r="B239" s="16">
        <v>0</v>
      </c>
      <c r="C239" s="176"/>
    </row>
    <row r="240" spans="1:3" ht="17.25" customHeight="1">
      <c r="A240" s="133" t="s">
        <v>1188</v>
      </c>
      <c r="B240" s="16">
        <v>331.8224</v>
      </c>
      <c r="C240" s="176"/>
    </row>
    <row r="241" spans="1:3" ht="17.25" customHeight="1">
      <c r="A241" s="133" t="s">
        <v>1367</v>
      </c>
      <c r="B241" s="16">
        <v>0</v>
      </c>
      <c r="C241" s="176"/>
    </row>
    <row r="242" spans="1:3" ht="17.25" customHeight="1">
      <c r="A242" s="133" t="s">
        <v>1189</v>
      </c>
      <c r="B242" s="16">
        <v>331.8224</v>
      </c>
      <c r="C242" s="176"/>
    </row>
    <row r="243" spans="1:3" ht="17.25" customHeight="1">
      <c r="A243" s="130" t="s">
        <v>1191</v>
      </c>
      <c r="B243" s="16">
        <v>0</v>
      </c>
      <c r="C243" s="176"/>
    </row>
    <row r="244" spans="1:3" ht="17.25" customHeight="1">
      <c r="A244" s="133" t="s">
        <v>1192</v>
      </c>
      <c r="B244" s="16">
        <v>0</v>
      </c>
      <c r="C244" s="176"/>
    </row>
    <row r="245" spans="1:3" ht="17.25" customHeight="1">
      <c r="A245" s="133" t="s">
        <v>1193</v>
      </c>
      <c r="B245" s="16">
        <v>0</v>
      </c>
      <c r="C245" s="176"/>
    </row>
    <row r="246" spans="1:3" ht="17.25" customHeight="1">
      <c r="A246" s="133" t="s">
        <v>1194</v>
      </c>
      <c r="B246" s="16">
        <v>0</v>
      </c>
      <c r="C246" s="176"/>
    </row>
    <row r="247" spans="1:3" ht="17.25" customHeight="1">
      <c r="A247" s="133" t="s">
        <v>1200</v>
      </c>
      <c r="B247" s="16">
        <v>0</v>
      </c>
      <c r="C247" s="176"/>
    </row>
    <row r="248" spans="1:3" ht="17.25" customHeight="1">
      <c r="A248" s="133" t="s">
        <v>1201</v>
      </c>
      <c r="B248" s="16">
        <v>0</v>
      </c>
      <c r="C248" s="176"/>
    </row>
    <row r="249" spans="1:3" ht="17.25" customHeight="1">
      <c r="A249" s="133" t="s">
        <v>1202</v>
      </c>
      <c r="B249" s="16">
        <v>0</v>
      </c>
      <c r="C249" s="176"/>
    </row>
    <row r="250" spans="1:3" ht="17.25" customHeight="1">
      <c r="A250" s="133" t="s">
        <v>1203</v>
      </c>
      <c r="B250" s="16">
        <v>0</v>
      </c>
      <c r="C250" s="176"/>
    </row>
  </sheetData>
  <sheetProtection/>
  <mergeCells count="1">
    <mergeCell ref="A2:C2"/>
  </mergeCells>
  <printOptions horizontalCentered="1"/>
  <pageMargins left="1.14" right="0.75" top="0.51" bottom="0.31" header="0.51" footer="0.51"/>
  <pageSetup horizontalDpi="600" verticalDpi="600" orientation="portrait" paperSize="9" scale="97"/>
  <headerFooter scaleWithDoc="0" alignWithMargins="0">
    <oddFooter>&amp;C第 &amp;P 页，共 &amp;N 页</oddFooter>
  </headerFooter>
  <rowBreaks count="1" manualBreakCount="1">
    <brk id="179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5" sqref="D5:E5"/>
    </sheetView>
  </sheetViews>
  <sheetFormatPr defaultColWidth="9.00390625" defaultRowHeight="14.25"/>
  <cols>
    <col min="1" max="1" width="18.875" style="0" customWidth="1"/>
    <col min="3" max="3" width="20.75390625" style="0" customWidth="1"/>
    <col min="5" max="5" width="21.50390625" style="0" customWidth="1"/>
  </cols>
  <sheetData>
    <row r="1" ht="14.25">
      <c r="A1" s="101" t="s">
        <v>1368</v>
      </c>
    </row>
    <row r="2" spans="1:5" ht="45.75" customHeight="1">
      <c r="A2" s="10" t="s">
        <v>14</v>
      </c>
      <c r="B2" s="10"/>
      <c r="C2" s="10"/>
      <c r="D2" s="10"/>
      <c r="E2" s="10"/>
    </row>
    <row r="3" ht="23.25" customHeight="1">
      <c r="E3" s="90" t="s">
        <v>85</v>
      </c>
    </row>
    <row r="4" spans="1:5" ht="42" customHeight="1">
      <c r="A4" s="91" t="s">
        <v>1369</v>
      </c>
      <c r="B4" s="91" t="s">
        <v>1370</v>
      </c>
      <c r="C4" s="91"/>
      <c r="D4" s="91" t="s">
        <v>1371</v>
      </c>
      <c r="E4" s="91"/>
    </row>
    <row r="5" spans="1:5" s="55" customFormat="1" ht="35.25" customHeight="1">
      <c r="A5" s="92" t="s">
        <v>1307</v>
      </c>
      <c r="B5" s="162">
        <v>129624.77</v>
      </c>
      <c r="C5" s="163"/>
      <c r="D5" s="162">
        <v>138382</v>
      </c>
      <c r="E5" s="163"/>
    </row>
    <row r="6" spans="1:5" s="55" customFormat="1" ht="14.25">
      <c r="A6" s="88"/>
      <c r="C6" s="88"/>
      <c r="E6" s="88"/>
    </row>
    <row r="7" spans="1:5" s="55" customFormat="1" ht="14.25">
      <c r="A7" s="88"/>
      <c r="C7" s="88"/>
      <c r="E7" s="88"/>
    </row>
    <row r="8" spans="1:5" s="55" customFormat="1" ht="14.25">
      <c r="A8" s="88"/>
      <c r="C8" s="88"/>
      <c r="E8" s="88"/>
    </row>
    <row r="9" spans="1:5" s="55" customFormat="1" ht="14.25">
      <c r="A9" s="88"/>
      <c r="C9" s="88"/>
      <c r="E9" s="88"/>
    </row>
    <row r="10" spans="1:5" s="55" customFormat="1" ht="14.25">
      <c r="A10" s="88"/>
      <c r="C10" s="88"/>
      <c r="E10" s="88"/>
    </row>
    <row r="11" spans="1:5" s="55" customFormat="1" ht="14.25">
      <c r="A11" s="88"/>
      <c r="C11" s="88"/>
      <c r="E11" s="88"/>
    </row>
    <row r="12" spans="1:5" s="55" customFormat="1" ht="14.25">
      <c r="A12" s="88"/>
      <c r="C12" s="88"/>
      <c r="E12" s="88"/>
    </row>
    <row r="13" spans="1:5" s="55" customFormat="1" ht="14.25">
      <c r="A13" s="88"/>
      <c r="C13" s="88"/>
      <c r="E13" s="88"/>
    </row>
    <row r="14" spans="1:5" s="55" customFormat="1" ht="14.25">
      <c r="A14" s="88"/>
      <c r="C14" s="88"/>
      <c r="E14" s="88"/>
    </row>
    <row r="15" spans="1:5" s="55" customFormat="1" ht="14.25">
      <c r="A15" s="88"/>
      <c r="C15" s="88"/>
      <c r="E15" s="88"/>
    </row>
    <row r="16" spans="1:5" s="55" customFormat="1" ht="14.25">
      <c r="A16" s="88"/>
      <c r="C16" s="88"/>
      <c r="E16" s="88"/>
    </row>
    <row r="17" spans="1:5" s="55" customFormat="1" ht="14.25">
      <c r="A17" s="88"/>
      <c r="C17" s="88"/>
      <c r="E17" s="88"/>
    </row>
    <row r="18" spans="1:5" s="55" customFormat="1" ht="14.25">
      <c r="A18" s="88"/>
      <c r="C18" s="88"/>
      <c r="E18" s="88"/>
    </row>
    <row r="19" s="88" customFormat="1" ht="14.25"/>
    <row r="20" s="88" customFormat="1" ht="14.25"/>
    <row r="21" s="88" customFormat="1" ht="14.25"/>
  </sheetData>
  <sheetProtection/>
  <mergeCells count="5">
    <mergeCell ref="A2:E2"/>
    <mergeCell ref="B4:C4"/>
    <mergeCell ref="D4:E4"/>
    <mergeCell ref="B5:C5"/>
    <mergeCell ref="D5:E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D7" sqref="D7:D8"/>
    </sheetView>
  </sheetViews>
  <sheetFormatPr defaultColWidth="9.00390625" defaultRowHeight="14.25"/>
  <cols>
    <col min="1" max="1" width="47.00390625" style="0" customWidth="1"/>
    <col min="2" max="2" width="13.875" style="0" customWidth="1"/>
    <col min="3" max="3" width="12.625" style="0" customWidth="1"/>
    <col min="5" max="5" width="32.625" style="0" customWidth="1"/>
    <col min="6" max="6" width="7.375" style="0" customWidth="1"/>
  </cols>
  <sheetData>
    <row r="1" ht="14.25">
      <c r="A1" s="146" t="s">
        <v>1372</v>
      </c>
    </row>
    <row r="2" spans="1:3" ht="36" customHeight="1">
      <c r="A2" s="147" t="s">
        <v>1373</v>
      </c>
      <c r="B2" s="147"/>
      <c r="C2" s="147"/>
    </row>
    <row r="3" spans="1:3" ht="15">
      <c r="A3" s="148"/>
      <c r="C3" s="149" t="s">
        <v>85</v>
      </c>
    </row>
    <row r="4" spans="1:3" ht="14.25">
      <c r="A4" s="150" t="s">
        <v>1374</v>
      </c>
      <c r="B4" s="151" t="s">
        <v>1375</v>
      </c>
      <c r="C4" s="151" t="s">
        <v>1376</v>
      </c>
    </row>
    <row r="5" spans="1:3" ht="14.25">
      <c r="A5" s="152" t="s">
        <v>1377</v>
      </c>
      <c r="B5" s="153" t="s">
        <v>1378</v>
      </c>
      <c r="C5" s="153" t="s">
        <v>1379</v>
      </c>
    </row>
    <row r="6" spans="1:3" ht="14.25">
      <c r="A6" s="154" t="s">
        <v>1380</v>
      </c>
      <c r="B6" s="155">
        <v>1755</v>
      </c>
      <c r="C6" s="156">
        <v>1095</v>
      </c>
    </row>
    <row r="7" spans="1:3" ht="14.25">
      <c r="A7" s="154" t="s">
        <v>1381</v>
      </c>
      <c r="B7" s="155">
        <v>39</v>
      </c>
      <c r="C7" s="156">
        <v>35</v>
      </c>
    </row>
    <row r="8" spans="1:3" ht="14.25">
      <c r="A8" s="154" t="s">
        <v>1382</v>
      </c>
      <c r="B8" s="155">
        <v>1288</v>
      </c>
      <c r="C8" s="156">
        <v>894</v>
      </c>
    </row>
    <row r="9" spans="1:3" ht="14.25">
      <c r="A9" s="154" t="s">
        <v>1383</v>
      </c>
      <c r="B9" s="155"/>
      <c r="C9" s="156">
        <v>26.58</v>
      </c>
    </row>
    <row r="10" spans="1:3" ht="14.25">
      <c r="A10" s="154" t="s">
        <v>1384</v>
      </c>
      <c r="B10" s="155">
        <v>1288</v>
      </c>
      <c r="C10" s="156">
        <v>868</v>
      </c>
    </row>
    <row r="11" spans="1:3" ht="14.25">
      <c r="A11" s="154" t="s">
        <v>1385</v>
      </c>
      <c r="B11" s="155">
        <v>427</v>
      </c>
      <c r="C11" s="156">
        <v>166</v>
      </c>
    </row>
    <row r="12" spans="1:3" ht="14.25">
      <c r="A12" s="154" t="s">
        <v>1386</v>
      </c>
      <c r="B12" s="155">
        <v>427</v>
      </c>
      <c r="C12" s="156">
        <v>166</v>
      </c>
    </row>
    <row r="13" spans="1:3" ht="14.25">
      <c r="A13" s="154" t="s">
        <v>1387</v>
      </c>
      <c r="B13" s="155"/>
      <c r="C13" s="156"/>
    </row>
    <row r="14" spans="1:3" ht="14.25">
      <c r="A14" s="154" t="s">
        <v>1388</v>
      </c>
      <c r="B14" s="157"/>
      <c r="C14" s="157"/>
    </row>
    <row r="15" spans="1:3" ht="14.25">
      <c r="A15" s="154" t="s">
        <v>1389</v>
      </c>
      <c r="B15" s="157" t="s">
        <v>1390</v>
      </c>
      <c r="C15" s="157" t="s">
        <v>1390</v>
      </c>
    </row>
    <row r="16" spans="1:3" ht="14.25">
      <c r="A16" s="154" t="s">
        <v>1391</v>
      </c>
      <c r="B16" s="157" t="s">
        <v>1390</v>
      </c>
      <c r="C16" s="157">
        <v>5</v>
      </c>
    </row>
    <row r="17" spans="1:3" ht="14.25">
      <c r="A17" s="154" t="s">
        <v>1392</v>
      </c>
      <c r="B17" s="157" t="s">
        <v>1390</v>
      </c>
      <c r="C17" s="157">
        <v>8</v>
      </c>
    </row>
    <row r="18" spans="1:3" ht="14.25">
      <c r="A18" s="154" t="s">
        <v>1393</v>
      </c>
      <c r="B18" s="157" t="s">
        <v>1390</v>
      </c>
      <c r="C18" s="157">
        <v>1</v>
      </c>
    </row>
    <row r="19" spans="1:3" ht="14.25">
      <c r="A19" s="154" t="s">
        <v>1394</v>
      </c>
      <c r="B19" s="157" t="s">
        <v>1390</v>
      </c>
      <c r="C19" s="157">
        <v>256</v>
      </c>
    </row>
    <row r="20" spans="1:3" ht="14.25">
      <c r="A20" s="154" t="s">
        <v>1395</v>
      </c>
      <c r="B20" s="157" t="s">
        <v>1390</v>
      </c>
      <c r="C20" s="157">
        <v>1714</v>
      </c>
    </row>
    <row r="21" spans="1:3" ht="14.25">
      <c r="A21" s="154" t="s">
        <v>1396</v>
      </c>
      <c r="B21" s="157" t="s">
        <v>1390</v>
      </c>
      <c r="C21" s="157">
        <v>1</v>
      </c>
    </row>
    <row r="22" spans="1:3" ht="14.25">
      <c r="A22" s="158" t="s">
        <v>1397</v>
      </c>
      <c r="B22" s="159" t="s">
        <v>1390</v>
      </c>
      <c r="C22" s="159">
        <v>17053</v>
      </c>
    </row>
    <row r="23" spans="1:3" ht="14.25">
      <c r="A23" s="160" t="s">
        <v>1398</v>
      </c>
      <c r="B23" s="161" t="s">
        <v>1390</v>
      </c>
      <c r="C23" s="161">
        <v>5</v>
      </c>
    </row>
    <row r="24" spans="1:3" ht="14.25">
      <c r="A24" s="160" t="s">
        <v>1399</v>
      </c>
      <c r="B24" s="161" t="s">
        <v>1390</v>
      </c>
      <c r="C24" s="161">
        <v>0</v>
      </c>
    </row>
    <row r="25" spans="1:3" ht="14.25">
      <c r="A25" s="160" t="s">
        <v>1400</v>
      </c>
      <c r="B25" s="161" t="s">
        <v>1390</v>
      </c>
      <c r="C25" s="161"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周洁晴</dc:creator>
  <cp:keywords/>
  <dc:description/>
  <cp:lastModifiedBy>Administrator</cp:lastModifiedBy>
  <cp:lastPrinted>2018-09-21T06:41:15Z</cp:lastPrinted>
  <dcterms:created xsi:type="dcterms:W3CDTF">2016-12-01T06:33:09Z</dcterms:created>
  <dcterms:modified xsi:type="dcterms:W3CDTF">2019-07-24T03:23:26Z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2052-11.1.0.8864</vt:lpwstr>
  </property>
  <property fmtid="{D5CDD505-2E9C-101B-9397-08002B2CF9AE}" pid="4" name="KSOReadingLayo">
    <vt:bool>false</vt:bool>
  </property>
</Properties>
</file>