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'财拨收支总表'!$A$1:$F$31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'收支预算总表'!$A$1:$D$38</definedName>
    <definedName name="_xlnm.Print_Area" localSheetId="6">'一般公共预算基本支出表'!$A$1:$E$46</definedName>
    <definedName name="_xlnm.Print_Area" localSheetId="5">'一般公共预算支出表'!$A$1:$E$28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<sst xmlns="http://schemas.openxmlformats.org/spreadsheetml/2006/main" count="269" uniqueCount="182">
  <si>
    <t>总计</t>
  </si>
  <si>
    <t>2019年部门预算表</t>
  </si>
  <si>
    <t>部门名称：</t>
  </si>
  <si>
    <t>青山湖区发改委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</si>
  <si>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</si>
  <si>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</si>
  <si>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</si>
  <si>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</si>
  <si>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</si>
  <si>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</si>
  <si>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填报单位:701南昌市青山湖区发展和改革委员会 , 701001南昌市青山湖区发展和改革委员会本级 , 701003南昌市青山湖区经济政策和规划研究中心 , 701004南昌市青山湖区价格认证中心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</si>
  <si>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</si>
  <si>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</si>
  <si>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</si>
  <si>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</si>
  <si>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</si>
  <si>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</si>
  <si>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</si>
  <si>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</si>
  <si>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</si>
  <si>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</si>
  <si>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</si>
  <si>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</si>
  <si>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</si>
  <si>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</si>
  <si>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</si>
  <si>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</si>
  <si>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</si>
  <si>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</si>
  <si>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</si>
  <si>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</si>
  <si>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</si>
  <si>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</si>
  <si>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</si>
  <si>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</si>
  <si>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</si>
  <si>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</si>
  <si>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</si>
  <si>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</si>
  <si>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</si>
  <si>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</si>
  <si>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</si>
  <si>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</si>
  <si>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</si>
  <si>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</si>
  <si>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</si>
  <si>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</si>
  <si>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</si>
  <si>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</si>
  <si>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</si>
  <si>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</si>
  <si>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</si>
  <si>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</si>
  <si>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</si>
  <si>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</si>
  <si>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</si>
  <si>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</si>
  <si>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2010450</t>
  </si>
  <si>
    <t>　　事业运行</t>
  </si>
  <si>
    <t>　　2010401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</si>
  <si>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</si>
  <si>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</si>
  <si>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</si>
  <si>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</si>
  <si>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</si>
  <si>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</si>
  <si>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</si>
  <si>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</si>
  <si>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</si>
  <si>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</si>
  <si>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</si>
  <si>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</si>
  <si>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</si>
  <si>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</si>
  <si>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</si>
  <si>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</si>
  <si>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</si>
  <si>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</si>
  <si>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</si>
  <si>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</si>
  <si>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</si>
  <si>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</si>
  <si>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</si>
  <si>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</si>
  <si>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</si>
  <si>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</si>
  <si>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</si>
  <si>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</si>
  <si>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填报单位:701南昌市青山湖区发展和改革委员会 , 701001南昌市青山湖区发展和改革委员会本级 , 701002南昌市青山湖区价格监督检查局 , 701003南昌市青山湖区经济政策和规划研究中心 , 701004南昌市青山湖区价格认证中心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</si>
  <si>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</si>
  <si>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</si>
  <si>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</si>
  <si>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</si>
  <si>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</si>
  <si>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</si>
  <si>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</si>
  <si>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</si>
  <si>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</si>
  <si>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</si>
  <si>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</si>
  <si>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</si>
  <si>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</si>
  <si>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</si>
  <si>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</si>
  <si>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</si>
  <si>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</si>
  <si>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</si>
  <si>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</si>
  <si>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</si>
  <si>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</si>
  <si>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</si>
  <si>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</si>
  <si>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</si>
  <si>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</si>
  <si>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</si>
  <si>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</si>
  <si>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</si>
  <si>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</si>
  <si>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</si>
  <si>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</si>
  <si>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</si>
  <si>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</si>
  <si>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</si>
  <si>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</si>
  <si>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</si>
  <si>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</si>
  <si>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</si>
  <si>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</si>
  <si>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</si>
  <si>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</si>
  <si>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</si>
  <si>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</si>
  <si>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</si>
  <si>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</si>
  <si>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</si>
  <si>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</si>
  <si>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</si>
  <si>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</si>
  <si>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</si>
  <si>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</si>
  <si>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</si>
  <si>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</si>
  <si>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</si>
  <si>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</si>
  <si>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</si>
  <si>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</si>
  <si>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</si>
  <si>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</si>
  <si>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</si>
  <si>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</si>
  <si>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</si>
  <si>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</si>
  <si>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</si>
  <si>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</si>
  <si>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</si>
  <si>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</si>
  <si>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</si>
  <si>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</si>
  <si>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</si>
  <si>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</si>
  <si>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</si>
  <si>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</si>
  <si>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30305</t>
  </si>
  <si>
    <t>　生活补助</t>
  </si>
  <si>
    <t>30309</t>
  </si>
  <si>
    <t>　奖励金</t>
  </si>
  <si>
    <t>3039902</t>
  </si>
  <si>
    <t>　退休人员独生子女奖励</t>
  </si>
  <si>
    <t>一般公共预算'三公'经费支出表</t>
  </si>
  <si>
    <t>填报单位:701南昌市青山湖区发展和改革委员会 , 701001南昌市青山湖区发展和改革委员会本级 ,701003南昌市青山湖区经济政策和规划研究中心 , 701004南昌市青山湖区价格认证中心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</si>
  <si>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</si>
  <si>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</si>
  <si>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</si>
  <si>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</si>
  <si>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</si>
  <si>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</si>
  <si>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</si>
  <si>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南昌市青山湖区发展和改革委员会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</si>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</sst>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76"/>
      <c r="T1" s="11"/>
      <c r="U1" s="88" t="s">
        <v>0</v>
      </c>
    </row>
    <row r="2" ht="42" customHeight="1">
      <c r="T2" s="11"/>
    </row>
    <row r="3" spans="1:20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S3" s="11"/>
      <c r="T3" s="11"/>
    </row>
    <row r="4" spans="2:19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78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0" t="s">
        <v>2</v>
      </c>
      <c r="G6" s="80"/>
      <c r="H6" s="81"/>
      <c r="I6" s="81" t="s">
        <v>3</v>
      </c>
      <c r="J6" s="81"/>
      <c r="K6" s="85"/>
      <c r="L6" s="81"/>
      <c r="M6" s="85"/>
      <c r="Q6" s="11"/>
    </row>
    <row r="7" spans="2:13" ht="21.75">
      <c r="B7" s="11"/>
      <c r="C7" s="11"/>
      <c r="F7" s="80"/>
      <c r="G7" s="80"/>
      <c r="H7" s="80"/>
      <c r="I7" s="80"/>
      <c r="J7" s="80"/>
      <c r="K7" s="80"/>
      <c r="L7" s="80"/>
      <c r="M7" s="80"/>
    </row>
    <row r="8" spans="3:13" ht="21.75">
      <c r="C8" s="11"/>
      <c r="F8" s="80"/>
      <c r="G8" s="80"/>
      <c r="H8" s="80"/>
      <c r="I8" s="80"/>
      <c r="J8" s="80"/>
      <c r="K8" s="80"/>
      <c r="L8" s="80"/>
      <c r="M8" s="80"/>
    </row>
    <row r="9" spans="3:255" ht="21.75">
      <c r="C9" s="11"/>
      <c r="D9" s="11"/>
      <c r="F9" s="80"/>
      <c r="G9" s="80"/>
      <c r="H9" s="80"/>
      <c r="I9" s="80"/>
      <c r="J9" s="80"/>
      <c r="K9" s="80"/>
      <c r="L9" s="80"/>
      <c r="M9" s="80"/>
      <c r="IS9" s="11"/>
      <c r="IT9" s="11"/>
      <c r="IU9" s="89"/>
    </row>
    <row r="10" spans="4:255" ht="24.75" customHeight="1">
      <c r="D10" s="11"/>
      <c r="F10" s="82" t="s">
        <v>4</v>
      </c>
      <c r="G10" s="80"/>
      <c r="H10" s="80"/>
      <c r="I10" s="80"/>
      <c r="J10" s="80"/>
      <c r="K10" s="80"/>
      <c r="L10" s="80"/>
      <c r="M10" s="80"/>
      <c r="IS10" s="11"/>
      <c r="IU10" s="11"/>
    </row>
    <row r="11" spans="6:255" ht="21.75">
      <c r="F11" s="80"/>
      <c r="G11" s="80"/>
      <c r="H11" s="80"/>
      <c r="I11" s="80"/>
      <c r="J11" s="80"/>
      <c r="K11" s="80"/>
      <c r="L11" s="80"/>
      <c r="M11" s="80"/>
      <c r="IS11" s="11"/>
      <c r="IU11" s="11"/>
    </row>
    <row r="12" spans="6:256" ht="21.75">
      <c r="F12" s="80"/>
      <c r="G12" s="80"/>
      <c r="H12" s="80"/>
      <c r="I12" s="80"/>
      <c r="J12" s="80"/>
      <c r="K12" s="80"/>
      <c r="L12" s="80"/>
      <c r="M12" s="80"/>
      <c r="IU12" s="11"/>
      <c r="IV12" s="11"/>
    </row>
    <row r="13" spans="6:256" ht="24.75" customHeight="1">
      <c r="F13" s="80" t="s">
        <v>5</v>
      </c>
      <c r="G13" s="80"/>
      <c r="H13" s="81"/>
      <c r="I13" s="81"/>
      <c r="J13" s="81"/>
      <c r="K13" s="85"/>
      <c r="L13" s="85"/>
      <c r="M13" s="8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83" t="s">
        <v>6</v>
      </c>
      <c r="B17" s="83"/>
      <c r="C17" s="83"/>
      <c r="D17" s="83"/>
      <c r="E17" s="84"/>
      <c r="F17" s="83"/>
      <c r="G17" s="83" t="s">
        <v>7</v>
      </c>
      <c r="H17" s="83"/>
      <c r="I17" s="84"/>
      <c r="J17" s="83"/>
      <c r="K17" s="83"/>
      <c r="L17" s="83"/>
      <c r="M17" s="83" t="s">
        <v>8</v>
      </c>
      <c r="N17" s="83"/>
      <c r="O17" s="86"/>
    </row>
    <row r="18" ht="12.75"/>
    <row r="19" ht="16.5" customHeight="1"/>
    <row r="20" ht="21.75">
      <c r="J20" s="80"/>
    </row>
    <row r="21" ht="12.75"/>
    <row r="22" ht="12.75"/>
    <row r="23" ht="30" customHeight="1"/>
    <row r="24" ht="12.75"/>
    <row r="25" ht="12.75"/>
    <row r="26" ht="12.75"/>
    <row r="27" ht="30" customHeight="1">
      <c r="P27" s="8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179</v>
      </c>
      <c r="B2" s="2"/>
      <c r="C2" s="2"/>
    </row>
    <row r="3" s="1" customFormat="1" ht="17.25" customHeight="1"/>
    <row r="4" spans="1:3" s="1" customFormat="1" ht="15.75" customHeight="1">
      <c r="A4" s="3" t="s">
        <v>180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440.93</v>
      </c>
      <c r="C7" s="12"/>
      <c r="D7" s="11"/>
      <c r="F7" s="11"/>
    </row>
    <row r="8" spans="1:3" s="1" customFormat="1" ht="27.75" customHeight="1">
      <c r="A8" s="6" t="s">
        <v>54</v>
      </c>
      <c r="B8" s="7">
        <v>440.93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181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180</v>
      </c>
      <c r="B4" s="4" t="s">
        <v>39</v>
      </c>
      <c r="C4" s="4" t="s">
        <v>72</v>
      </c>
      <c r="D4" s="4" t="s">
        <v>73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440.93</v>
      </c>
      <c r="C7" s="8">
        <v>440.93</v>
      </c>
      <c r="D7" s="7"/>
    </row>
    <row r="8" spans="1:4" s="1" customFormat="1" ht="37.5" customHeight="1">
      <c r="A8" s="6" t="s">
        <v>54</v>
      </c>
      <c r="B8" s="7">
        <v>440.93</v>
      </c>
      <c r="C8" s="8">
        <v>440.93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9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3" t="s">
        <v>9</v>
      </c>
      <c r="B2" s="43"/>
      <c r="C2" s="43"/>
      <c r="D2" s="4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45" t="s">
        <v>17</v>
      </c>
      <c r="B6" s="46">
        <v>440.93</v>
      </c>
      <c r="C6" s="68" t="str">
        <f>'支出总表（引用）'!A8</f>
        <v>一般公共服务支出</v>
      </c>
      <c r="D6" s="69">
        <v>440.93</v>
      </c>
    </row>
    <row r="7" spans="1:4" s="1" customFormat="1" ht="17.25" customHeight="1">
      <c r="A7" s="45" t="s">
        <v>18</v>
      </c>
      <c r="B7" s="46">
        <v>440.93</v>
      </c>
      <c r="C7" s="68">
        <f>'支出总表（引用）'!A9</f>
        <v>0</v>
      </c>
      <c r="D7" s="69">
        <v>440.93</v>
      </c>
    </row>
    <row r="8" spans="1:4" s="1" customFormat="1" ht="17.25" customHeight="1">
      <c r="A8" s="45" t="s">
        <v>19</v>
      </c>
      <c r="B8" s="46"/>
      <c r="C8" s="68">
        <f>'支出总表（引用）'!A10</f>
        <v>0</v>
      </c>
      <c r="D8" s="69">
        <f>'支出总表（引用）'!B10</f>
        <v>0</v>
      </c>
    </row>
    <row r="9" spans="1:4" s="1" customFormat="1" ht="17.25" customHeight="1">
      <c r="A9" s="45" t="s">
        <v>20</v>
      </c>
      <c r="B9" s="46"/>
      <c r="C9" s="68">
        <f>'支出总表（引用）'!A11</f>
        <v>0</v>
      </c>
      <c r="D9" s="69">
        <f>'支出总表（引用）'!B11</f>
        <v>0</v>
      </c>
    </row>
    <row r="10" spans="1:4" s="1" customFormat="1" ht="17.25" customHeight="1">
      <c r="A10" s="45" t="s">
        <v>21</v>
      </c>
      <c r="B10" s="46"/>
      <c r="C10" s="68">
        <f>'支出总表（引用）'!A12</f>
        <v>0</v>
      </c>
      <c r="D10" s="69">
        <f>'支出总表（引用）'!B12</f>
        <v>0</v>
      </c>
    </row>
    <row r="11" spans="1:4" s="1" customFormat="1" ht="17.25" customHeight="1">
      <c r="A11" s="45" t="s">
        <v>22</v>
      </c>
      <c r="B11" s="46"/>
      <c r="C11" s="68">
        <f>'支出总表（引用）'!A13</f>
        <v>0</v>
      </c>
      <c r="D11" s="69">
        <f>'支出总表（引用）'!B13</f>
        <v>0</v>
      </c>
    </row>
    <row r="12" spans="1:4" s="1" customFormat="1" ht="17.25" customHeight="1">
      <c r="A12" s="45" t="s">
        <v>23</v>
      </c>
      <c r="B12" s="46"/>
      <c r="C12" s="68">
        <f>'支出总表（引用）'!A14</f>
        <v>0</v>
      </c>
      <c r="D12" s="69">
        <f>'支出总表（引用）'!B14</f>
        <v>0</v>
      </c>
    </row>
    <row r="13" spans="1:4" s="1" customFormat="1" ht="17.25" customHeight="1">
      <c r="A13" s="45" t="s">
        <v>24</v>
      </c>
      <c r="B13" s="46"/>
      <c r="C13" s="68">
        <f>'支出总表（引用）'!A15</f>
        <v>0</v>
      </c>
      <c r="D13" s="69">
        <f>'支出总表（引用）'!B15</f>
        <v>0</v>
      </c>
    </row>
    <row r="14" spans="1:4" s="1" customFormat="1" ht="17.25" customHeight="1">
      <c r="A14" s="45" t="s">
        <v>25</v>
      </c>
      <c r="B14" s="46"/>
      <c r="C14" s="68">
        <f>'支出总表（引用）'!A16</f>
        <v>0</v>
      </c>
      <c r="D14" s="69">
        <f>'支出总表（引用）'!B16</f>
        <v>0</v>
      </c>
    </row>
    <row r="15" spans="1:4" s="1" customFormat="1" ht="17.25" customHeight="1">
      <c r="A15" s="45" t="s">
        <v>26</v>
      </c>
      <c r="B15" s="21"/>
      <c r="C15" s="68">
        <f>'支出总表（引用）'!A17</f>
        <v>0</v>
      </c>
      <c r="D15" s="69">
        <f>'支出总表（引用）'!B17</f>
        <v>0</v>
      </c>
    </row>
    <row r="16" spans="1:4" s="1" customFormat="1" ht="17.25" customHeight="1">
      <c r="A16" s="50"/>
      <c r="B16" s="51"/>
      <c r="C16" s="68">
        <f>'支出总表（引用）'!A18</f>
        <v>0</v>
      </c>
      <c r="D16" s="69">
        <f>'支出总表（引用）'!B18</f>
        <v>0</v>
      </c>
    </row>
    <row r="17" spans="1:4" s="1" customFormat="1" ht="17.25" customHeight="1">
      <c r="A17" s="50"/>
      <c r="B17" s="21"/>
      <c r="C17" s="68">
        <f>'支出总表（引用）'!A19</f>
        <v>0</v>
      </c>
      <c r="D17" s="69">
        <f>'支出总表（引用）'!B19</f>
        <v>0</v>
      </c>
    </row>
    <row r="18" spans="1:4" s="1" customFormat="1" ht="17.25" customHeight="1">
      <c r="A18" s="50"/>
      <c r="B18" s="21"/>
      <c r="C18" s="68">
        <f>'支出总表（引用）'!A20</f>
        <v>0</v>
      </c>
      <c r="D18" s="69">
        <f>'支出总表（引用）'!B20</f>
        <v>0</v>
      </c>
    </row>
    <row r="19" spans="1:4" s="1" customFormat="1" ht="17.25" customHeight="1">
      <c r="A19" s="69"/>
      <c r="B19" s="21"/>
      <c r="C19" s="68">
        <f>'支出总表（引用）'!A21</f>
        <v>0</v>
      </c>
      <c r="D19" s="69">
        <f>'支出总表（引用）'!B21</f>
        <v>0</v>
      </c>
    </row>
    <row r="20" spans="1:4" s="1" customFormat="1" ht="17.25" customHeight="1">
      <c r="A20" s="50"/>
      <c r="B20" s="21"/>
      <c r="C20" s="68">
        <f>'支出总表（引用）'!A22</f>
        <v>0</v>
      </c>
      <c r="D20" s="69">
        <f>'支出总表（引用）'!B22</f>
        <v>0</v>
      </c>
    </row>
    <row r="21" spans="1:4" s="1" customFormat="1" ht="17.25" customHeight="1">
      <c r="A21" s="50"/>
      <c r="B21" s="21"/>
      <c r="C21" s="68">
        <f>'支出总表（引用）'!A23</f>
        <v>0</v>
      </c>
      <c r="D21" s="69">
        <f>'支出总表（引用）'!B23</f>
        <v>0</v>
      </c>
    </row>
    <row r="22" spans="1:4" s="1" customFormat="1" ht="17.25" customHeight="1">
      <c r="A22" s="50"/>
      <c r="B22" s="21"/>
      <c r="C22" s="68">
        <f>'支出总表（引用）'!A24</f>
        <v>0</v>
      </c>
      <c r="D22" s="69">
        <f>'支出总表（引用）'!B24</f>
        <v>0</v>
      </c>
    </row>
    <row r="23" spans="1:4" s="1" customFormat="1" ht="17.25" customHeight="1">
      <c r="A23" s="50"/>
      <c r="B23" s="21"/>
      <c r="C23" s="68">
        <f>'支出总表（引用）'!A25</f>
        <v>0</v>
      </c>
      <c r="D23" s="69">
        <f>'支出总表（引用）'!B25</f>
        <v>0</v>
      </c>
    </row>
    <row r="24" spans="1:4" s="1" customFormat="1" ht="17.25" customHeight="1">
      <c r="A24" s="50"/>
      <c r="B24" s="21"/>
      <c r="C24" s="68">
        <f>'支出总表（引用）'!A26</f>
        <v>0</v>
      </c>
      <c r="D24" s="69">
        <f>'支出总表（引用）'!B26</f>
        <v>0</v>
      </c>
    </row>
    <row r="25" spans="1:4" s="1" customFormat="1" ht="17.25" customHeight="1">
      <c r="A25" s="50"/>
      <c r="B25" s="21"/>
      <c r="C25" s="68">
        <f>'支出总表（引用）'!A27</f>
        <v>0</v>
      </c>
      <c r="D25" s="69">
        <f>'支出总表（引用）'!B27</f>
        <v>0</v>
      </c>
    </row>
    <row r="26" spans="1:4" s="1" customFormat="1" ht="19.5" customHeight="1">
      <c r="A26" s="50"/>
      <c r="B26" s="21"/>
      <c r="C26" s="68">
        <f>'支出总表（引用）'!A28</f>
        <v>0</v>
      </c>
      <c r="D26" s="69">
        <f>'支出总表（引用）'!B28</f>
        <v>0</v>
      </c>
    </row>
    <row r="27" spans="1:4" s="1" customFormat="1" ht="19.5" customHeight="1">
      <c r="A27" s="50"/>
      <c r="B27" s="21"/>
      <c r="C27" s="68">
        <f>'支出总表（引用）'!A29</f>
        <v>0</v>
      </c>
      <c r="D27" s="69">
        <f>'支出总表（引用）'!B29</f>
        <v>0</v>
      </c>
    </row>
    <row r="28" spans="1:4" s="1" customFormat="1" ht="19.5" customHeight="1">
      <c r="A28" s="50"/>
      <c r="B28" s="21"/>
      <c r="C28" s="68">
        <f>'支出总表（引用）'!A30</f>
        <v>0</v>
      </c>
      <c r="D28" s="69">
        <f>'支出总表（引用）'!B30</f>
        <v>0</v>
      </c>
    </row>
    <row r="29" spans="1:4" s="1" customFormat="1" ht="19.5" customHeight="1">
      <c r="A29" s="50"/>
      <c r="B29" s="21"/>
      <c r="C29" s="68">
        <f>'支出总表（引用）'!A31</f>
        <v>0</v>
      </c>
      <c r="D29" s="69">
        <f>'支出总表（引用）'!B31</f>
        <v>0</v>
      </c>
    </row>
    <row r="30" spans="1:4" s="1" customFormat="1" ht="19.5" customHeight="1">
      <c r="A30" s="50"/>
      <c r="B30" s="21"/>
      <c r="C30" s="68">
        <f>'支出总表（引用）'!A48</f>
        <v>0</v>
      </c>
      <c r="D30" s="69">
        <f>'支出总表（引用）'!B48</f>
        <v>0</v>
      </c>
    </row>
    <row r="31" spans="1:4" s="1" customFormat="1" ht="19.5" customHeight="1">
      <c r="A31" s="50"/>
      <c r="B31" s="21"/>
      <c r="C31" s="68">
        <f>'支出总表（引用）'!A49</f>
        <v>0</v>
      </c>
      <c r="D31" s="69">
        <f>'支出总表（引用）'!B49</f>
        <v>0</v>
      </c>
    </row>
    <row r="32" spans="1:4" s="1" customFormat="1" ht="19.5" customHeight="1">
      <c r="A32" s="50"/>
      <c r="B32" s="21"/>
      <c r="C32" s="68">
        <f>'支出总表（引用）'!A50</f>
        <v>0</v>
      </c>
      <c r="D32" s="69">
        <f>'支出总表（引用）'!B50</f>
        <v>0</v>
      </c>
    </row>
    <row r="33" spans="1:4" s="1" customFormat="1" ht="17.25" customHeight="1">
      <c r="A33" s="53" t="s">
        <v>27</v>
      </c>
      <c r="B33" s="46">
        <v>440.93</v>
      </c>
      <c r="C33" s="53" t="s">
        <v>28</v>
      </c>
      <c r="D33" s="21">
        <v>0</v>
      </c>
    </row>
    <row r="34" spans="1:4" s="1" customFormat="1" ht="17.25" customHeight="1">
      <c r="A34" s="45" t="s">
        <v>29</v>
      </c>
      <c r="B34" s="46"/>
      <c r="C34" s="70" t="s">
        <v>30</v>
      </c>
      <c r="D34" s="21"/>
    </row>
    <row r="35" spans="1:4" s="1" customFormat="1" ht="17.25" customHeight="1">
      <c r="A35" s="45" t="s">
        <v>31</v>
      </c>
      <c r="B35" s="71"/>
      <c r="C35" s="72"/>
      <c r="D35" s="21"/>
    </row>
    <row r="36" spans="1:4" s="1" customFormat="1" ht="17.25" customHeight="1">
      <c r="A36" s="73"/>
      <c r="B36" s="74"/>
      <c r="C36" s="72"/>
      <c r="D36" s="21"/>
    </row>
    <row r="37" spans="1:4" s="1" customFormat="1" ht="17.25" customHeight="1">
      <c r="A37" s="53" t="s">
        <v>32</v>
      </c>
      <c r="B37" s="75">
        <f>SUM(B33,B34,B35)</f>
        <v>440.93</v>
      </c>
      <c r="C37" s="53" t="s">
        <v>33</v>
      </c>
      <c r="D37" s="21">
        <f>B37</f>
        <v>440.93</v>
      </c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7.75" customHeight="1">
      <c r="A3" s="60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62" t="s">
        <v>37</v>
      </c>
      <c r="D4" s="63" t="s">
        <v>38</v>
      </c>
      <c r="E4" s="4" t="s">
        <v>39</v>
      </c>
      <c r="F4" s="4"/>
      <c r="G4" s="4"/>
      <c r="H4" s="4"/>
      <c r="I4" s="4"/>
      <c r="J4" s="55" t="s">
        <v>40</v>
      </c>
      <c r="K4" s="55" t="s">
        <v>41</v>
      </c>
      <c r="L4" s="55" t="s">
        <v>42</v>
      </c>
      <c r="M4" s="55" t="s">
        <v>43</v>
      </c>
      <c r="N4" s="55" t="s">
        <v>44</v>
      </c>
      <c r="O4" s="63" t="s">
        <v>45</v>
      </c>
    </row>
    <row r="5" spans="1:15" s="1" customFormat="1" ht="58.5" customHeight="1">
      <c r="A5" s="4"/>
      <c r="B5" s="4"/>
      <c r="C5" s="64"/>
      <c r="D5" s="63"/>
      <c r="E5" s="63" t="s">
        <v>46</v>
      </c>
      <c r="F5" s="63" t="s">
        <v>47</v>
      </c>
      <c r="G5" s="63" t="s">
        <v>48</v>
      </c>
      <c r="H5" s="63" t="s">
        <v>49</v>
      </c>
      <c r="I5" s="63" t="s">
        <v>50</v>
      </c>
      <c r="J5" s="55"/>
      <c r="K5" s="55"/>
      <c r="L5" s="55"/>
      <c r="M5" s="55"/>
      <c r="N5" s="55"/>
      <c r="O5" s="63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440.93</v>
      </c>
      <c r="D7" s="22"/>
      <c r="E7" s="22">
        <v>440.93</v>
      </c>
      <c r="F7" s="22">
        <v>440.93</v>
      </c>
      <c r="G7" s="22"/>
      <c r="H7" s="22"/>
      <c r="I7" s="22"/>
      <c r="J7" s="22"/>
      <c r="K7" s="22"/>
      <c r="L7" s="21"/>
      <c r="M7" s="58"/>
      <c r="N7" s="67"/>
      <c r="O7" s="21"/>
    </row>
    <row r="8" spans="1:15" s="1" customFormat="1" ht="37.5" customHeight="1">
      <c r="A8" s="6" t="s">
        <v>53</v>
      </c>
      <c r="B8" s="6" t="s">
        <v>54</v>
      </c>
      <c r="C8" s="22">
        <v>440.93</v>
      </c>
      <c r="D8" s="22"/>
      <c r="E8" s="22">
        <v>440.93</v>
      </c>
      <c r="F8" s="22">
        <v>440.93</v>
      </c>
      <c r="G8" s="22"/>
      <c r="H8" s="22"/>
      <c r="I8" s="22"/>
      <c r="J8" s="22"/>
      <c r="K8" s="22"/>
      <c r="L8" s="21"/>
      <c r="M8" s="58"/>
      <c r="N8" s="67"/>
      <c r="O8" s="21"/>
    </row>
    <row r="9" spans="1:15" s="1" customFormat="1" ht="37.5" customHeight="1">
      <c r="A9" s="6" t="s">
        <v>55</v>
      </c>
      <c r="B9" s="6" t="s">
        <v>56</v>
      </c>
      <c r="C9" s="22">
        <v>440.93</v>
      </c>
      <c r="D9" s="22"/>
      <c r="E9" s="22">
        <v>440.93</v>
      </c>
      <c r="F9" s="22">
        <v>440.93</v>
      </c>
      <c r="G9" s="22"/>
      <c r="H9" s="22"/>
      <c r="I9" s="22"/>
      <c r="J9" s="22"/>
      <c r="K9" s="22"/>
      <c r="L9" s="21"/>
      <c r="M9" s="58"/>
      <c r="N9" s="67"/>
      <c r="O9" s="21"/>
    </row>
    <row r="10" spans="1:15" s="1" customFormat="1" ht="37.5" customHeight="1">
      <c r="A10" s="6" t="s">
        <v>57</v>
      </c>
      <c r="B10" s="6" t="s">
        <v>58</v>
      </c>
      <c r="C10" s="22">
        <v>175.6</v>
      </c>
      <c r="D10" s="22"/>
      <c r="E10" s="22">
        <v>175.6</v>
      </c>
      <c r="F10" s="22">
        <v>175.6</v>
      </c>
      <c r="G10" s="22"/>
      <c r="H10" s="22"/>
      <c r="I10" s="22"/>
      <c r="J10" s="22"/>
      <c r="K10" s="22"/>
      <c r="L10" s="21"/>
      <c r="M10" s="58"/>
      <c r="N10" s="67"/>
      <c r="O10" s="21"/>
    </row>
    <row r="11" spans="1:15" s="1" customFormat="1" ht="57" customHeight="1">
      <c r="A11" s="6" t="s">
        <v>59</v>
      </c>
      <c r="B11" s="6" t="s">
        <v>60</v>
      </c>
      <c r="C11" s="65">
        <v>265.33</v>
      </c>
      <c r="D11" s="22"/>
      <c r="E11" s="22">
        <v>265.33</v>
      </c>
      <c r="F11" s="22">
        <v>265.33</v>
      </c>
      <c r="G11" s="22"/>
      <c r="H11" s="22"/>
      <c r="I11" s="22"/>
      <c r="J11" s="22"/>
      <c r="K11" s="22"/>
      <c r="L11" s="21"/>
      <c r="M11" s="58"/>
      <c r="N11" s="67"/>
      <c r="O11" s="21"/>
    </row>
    <row r="12" spans="1:16" s="1" customFormat="1" ht="21" customHeight="1">
      <c r="A12" s="11"/>
      <c r="B12" s="11"/>
      <c r="C12" s="6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s="1" customFormat="1" ht="21" customHeight="1">
      <c r="A13" s="11"/>
      <c r="B13" s="11"/>
      <c r="C13" s="6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I16" s="11"/>
      <c r="K16" s="11"/>
      <c r="L16" s="11"/>
      <c r="N16" s="11"/>
      <c r="O16" s="11"/>
    </row>
    <row r="17" spans="10:13" s="1" customFormat="1" ht="21" customHeight="1">
      <c r="J17" s="11"/>
      <c r="K17" s="11"/>
      <c r="L17" s="11"/>
      <c r="M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2"/>
      <c r="I1" s="13"/>
      <c r="J1" s="13"/>
    </row>
    <row r="2" spans="1:10" s="1" customFormat="1" ht="29.25" customHeight="1">
      <c r="A2" s="14" t="s">
        <v>61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62</v>
      </c>
      <c r="B4" s="4"/>
      <c r="C4" s="55" t="s">
        <v>37</v>
      </c>
      <c r="D4" s="3" t="s">
        <v>63</v>
      </c>
      <c r="E4" s="4" t="s">
        <v>64</v>
      </c>
      <c r="F4" s="56" t="s">
        <v>65</v>
      </c>
      <c r="G4" s="4" t="s">
        <v>66</v>
      </c>
      <c r="H4" s="57" t="s">
        <v>67</v>
      </c>
      <c r="I4" s="13"/>
      <c r="J4" s="13"/>
    </row>
    <row r="5" spans="1:10" s="1" customFormat="1" ht="21" customHeight="1">
      <c r="A5" s="4" t="s">
        <v>68</v>
      </c>
      <c r="B5" s="4" t="s">
        <v>69</v>
      </c>
      <c r="C5" s="55"/>
      <c r="D5" s="3"/>
      <c r="E5" s="4"/>
      <c r="F5" s="56"/>
      <c r="G5" s="4"/>
      <c r="H5" s="57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v>440.93</v>
      </c>
      <c r="D7" s="22">
        <v>440.93</v>
      </c>
      <c r="E7" s="22"/>
      <c r="F7" s="22"/>
      <c r="G7" s="21"/>
      <c r="H7" s="58"/>
      <c r="I7" s="13"/>
      <c r="J7" s="13"/>
    </row>
    <row r="8" spans="1:8" s="1" customFormat="1" ht="37.5" customHeight="1">
      <c r="A8" s="6" t="s">
        <v>53</v>
      </c>
      <c r="B8" s="6" t="s">
        <v>54</v>
      </c>
      <c r="C8" s="22">
        <v>440.93</v>
      </c>
      <c r="D8" s="22">
        <v>440.93</v>
      </c>
      <c r="E8" s="22"/>
      <c r="F8" s="22"/>
      <c r="G8" s="21"/>
      <c r="H8" s="58"/>
    </row>
    <row r="9" spans="1:8" s="1" customFormat="1" ht="37.5" customHeight="1">
      <c r="A9" s="6" t="s">
        <v>55</v>
      </c>
      <c r="B9" s="6" t="s">
        <v>56</v>
      </c>
      <c r="C9" s="22">
        <v>440.93</v>
      </c>
      <c r="D9" s="22">
        <v>440.93</v>
      </c>
      <c r="E9" s="22"/>
      <c r="F9" s="22"/>
      <c r="G9" s="21"/>
      <c r="H9" s="58"/>
    </row>
    <row r="10" spans="1:8" s="1" customFormat="1" ht="37.5" customHeight="1">
      <c r="A10" s="6" t="s">
        <v>59</v>
      </c>
      <c r="B10" s="6" t="s">
        <v>60</v>
      </c>
      <c r="C10" s="22">
        <v>265.33</v>
      </c>
      <c r="D10" s="22">
        <v>265.33</v>
      </c>
      <c r="E10" s="22"/>
      <c r="F10" s="22"/>
      <c r="G10" s="21"/>
      <c r="H10" s="58"/>
    </row>
    <row r="11" spans="1:8" s="1" customFormat="1" ht="37.5" customHeight="1">
      <c r="A11" s="6" t="s">
        <v>57</v>
      </c>
      <c r="B11" s="6" t="s">
        <v>58</v>
      </c>
      <c r="C11" s="22">
        <v>175.6</v>
      </c>
      <c r="D11" s="22">
        <v>175.6</v>
      </c>
      <c r="E11" s="22"/>
      <c r="F11" s="22"/>
      <c r="G11" s="21"/>
      <c r="H11" s="58"/>
    </row>
    <row r="12" spans="1:10" s="1" customFormat="1" ht="21" customHeight="1">
      <c r="A12" s="13"/>
      <c r="B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="1" customFormat="1" ht="21" customHeight="1"/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9"/>
  <sheetViews>
    <sheetView showGridLines="0" workbookViewId="0" topLeftCell="A19">
      <selection activeCell="F35" sqref="F3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2"/>
      <c r="G1" s="13"/>
    </row>
    <row r="2" spans="1:7" s="1" customFormat="1" ht="29.25" customHeight="1">
      <c r="A2" s="43" t="s">
        <v>70</v>
      </c>
      <c r="B2" s="43"/>
      <c r="C2" s="43"/>
      <c r="D2" s="43"/>
      <c r="E2" s="43"/>
      <c r="F2" s="4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71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44" t="s">
        <v>37</v>
      </c>
      <c r="E5" s="19" t="s">
        <v>72</v>
      </c>
      <c r="F5" s="44" t="s">
        <v>73</v>
      </c>
      <c r="G5" s="13"/>
    </row>
    <row r="6" spans="1:7" s="1" customFormat="1" ht="17.25" customHeight="1">
      <c r="A6" s="45" t="s">
        <v>74</v>
      </c>
      <c r="B6" s="46">
        <v>440.93</v>
      </c>
      <c r="C6" s="47" t="s">
        <v>75</v>
      </c>
      <c r="D6" s="7">
        <v>440.93</v>
      </c>
      <c r="E6" s="7">
        <v>440.93</v>
      </c>
      <c r="F6" s="7">
        <f>'财拨总表（引用）'!D7</f>
        <v>0</v>
      </c>
      <c r="G6" s="13"/>
    </row>
    <row r="7" spans="1:7" s="1" customFormat="1" ht="17.25" customHeight="1">
      <c r="A7" s="45" t="s">
        <v>76</v>
      </c>
      <c r="B7" s="46">
        <v>440.93</v>
      </c>
      <c r="C7" s="48" t="str">
        <f>'财拨总表（引用）'!A8</f>
        <v>一般公共服务支出</v>
      </c>
      <c r="D7" s="49">
        <v>440.93</v>
      </c>
      <c r="E7" s="49">
        <v>440.93</v>
      </c>
      <c r="F7" s="49">
        <f>'财拨总表（引用）'!D8</f>
        <v>0</v>
      </c>
      <c r="G7" s="13"/>
    </row>
    <row r="8" spans="1:7" s="1" customFormat="1" ht="17.25" customHeight="1">
      <c r="A8" s="45" t="s">
        <v>77</v>
      </c>
      <c r="B8" s="46"/>
      <c r="C8" s="48">
        <f>'财拨总表（引用）'!A9</f>
        <v>0</v>
      </c>
      <c r="D8" s="49">
        <f>'财拨总表（引用）'!B9</f>
        <v>0</v>
      </c>
      <c r="E8" s="49">
        <f>'财拨总表（引用）'!C9</f>
        <v>0</v>
      </c>
      <c r="F8" s="49">
        <f>'财拨总表（引用）'!D9</f>
        <v>0</v>
      </c>
      <c r="G8" s="13"/>
    </row>
    <row r="9" spans="1:7" s="1" customFormat="1" ht="17.25" customHeight="1">
      <c r="A9" s="45" t="s">
        <v>78</v>
      </c>
      <c r="B9" s="46"/>
      <c r="C9" s="48">
        <f>'财拨总表（引用）'!A10</f>
        <v>0</v>
      </c>
      <c r="D9" s="49">
        <f>'财拨总表（引用）'!B10</f>
        <v>0</v>
      </c>
      <c r="E9" s="49">
        <f>'财拨总表（引用）'!C10</f>
        <v>0</v>
      </c>
      <c r="F9" s="49">
        <f>'财拨总表（引用）'!D10</f>
        <v>0</v>
      </c>
      <c r="G9" s="13"/>
    </row>
    <row r="10" spans="1:7" s="1" customFormat="1" ht="17.25" customHeight="1">
      <c r="A10" s="45" t="s">
        <v>79</v>
      </c>
      <c r="B10" s="21"/>
      <c r="C10" s="48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3"/>
    </row>
    <row r="11" spans="1:7" s="1" customFormat="1" ht="17.25" customHeight="1">
      <c r="A11" s="50"/>
      <c r="B11" s="51"/>
      <c r="C11" s="52">
        <f>'财拨总表（引用）'!A12</f>
        <v>0</v>
      </c>
      <c r="D11" s="49">
        <f>'财拨总表（引用）'!B12</f>
        <v>0</v>
      </c>
      <c r="E11" s="49">
        <f>'财拨总表（引用）'!C12</f>
        <v>0</v>
      </c>
      <c r="F11" s="49">
        <f>'财拨总表（引用）'!D12</f>
        <v>0</v>
      </c>
      <c r="G11" s="13"/>
    </row>
    <row r="12" spans="1:7" s="1" customFormat="1" ht="17.25" customHeight="1">
      <c r="A12" s="50"/>
      <c r="B12" s="21"/>
      <c r="C12" s="52">
        <f>'财拨总表（引用）'!A13</f>
        <v>0</v>
      </c>
      <c r="D12" s="49">
        <f>'财拨总表（引用）'!B13</f>
        <v>0</v>
      </c>
      <c r="E12" s="49">
        <f>'财拨总表（引用）'!C13</f>
        <v>0</v>
      </c>
      <c r="F12" s="49">
        <f>'财拨总表（引用）'!D13</f>
        <v>0</v>
      </c>
      <c r="G12" s="13"/>
    </row>
    <row r="13" spans="1:7" s="1" customFormat="1" ht="17.25" customHeight="1">
      <c r="A13" s="50"/>
      <c r="B13" s="21"/>
      <c r="C13" s="52">
        <f>'财拨总表（引用）'!A14</f>
        <v>0</v>
      </c>
      <c r="D13" s="49">
        <f>'财拨总表（引用）'!B14</f>
        <v>0</v>
      </c>
      <c r="E13" s="49">
        <f>'财拨总表（引用）'!C14</f>
        <v>0</v>
      </c>
      <c r="F13" s="49">
        <f>'财拨总表（引用）'!D14</f>
        <v>0</v>
      </c>
      <c r="G13" s="13"/>
    </row>
    <row r="14" spans="1:7" s="1" customFormat="1" ht="17.25" customHeight="1">
      <c r="A14" s="50"/>
      <c r="B14" s="21"/>
      <c r="C14" s="52">
        <f>'财拨总表（引用）'!A15</f>
        <v>0</v>
      </c>
      <c r="D14" s="49">
        <f>'财拨总表（引用）'!B15</f>
        <v>0</v>
      </c>
      <c r="E14" s="49">
        <f>'财拨总表（引用）'!C15</f>
        <v>0</v>
      </c>
      <c r="F14" s="49">
        <f>'财拨总表（引用）'!D15</f>
        <v>0</v>
      </c>
      <c r="G14" s="13"/>
    </row>
    <row r="15" spans="1:7" s="1" customFormat="1" ht="17.25" customHeight="1">
      <c r="A15" s="50"/>
      <c r="B15" s="21"/>
      <c r="C15" s="52">
        <f>'财拨总表（引用）'!A16</f>
        <v>0</v>
      </c>
      <c r="D15" s="49">
        <f>'财拨总表（引用）'!B16</f>
        <v>0</v>
      </c>
      <c r="E15" s="49">
        <f>'财拨总表（引用）'!C16</f>
        <v>0</v>
      </c>
      <c r="F15" s="49">
        <f>'财拨总表（引用）'!D16</f>
        <v>0</v>
      </c>
      <c r="G15" s="13"/>
    </row>
    <row r="16" spans="1:7" s="1" customFormat="1" ht="17.25" customHeight="1">
      <c r="A16" s="50"/>
      <c r="B16" s="21"/>
      <c r="C16" s="52">
        <f>'财拨总表（引用）'!A17</f>
        <v>0</v>
      </c>
      <c r="D16" s="49">
        <f>'财拨总表（引用）'!B17</f>
        <v>0</v>
      </c>
      <c r="E16" s="49">
        <f>'财拨总表（引用）'!C17</f>
        <v>0</v>
      </c>
      <c r="F16" s="49">
        <f>'财拨总表（引用）'!D17</f>
        <v>0</v>
      </c>
      <c r="G16" s="13"/>
    </row>
    <row r="17" spans="1:7" s="1" customFormat="1" ht="17.25" customHeight="1">
      <c r="A17" s="50"/>
      <c r="B17" s="21"/>
      <c r="C17" s="52">
        <f>'财拨总表（引用）'!A18</f>
        <v>0</v>
      </c>
      <c r="D17" s="49">
        <f>'财拨总表（引用）'!B18</f>
        <v>0</v>
      </c>
      <c r="E17" s="49">
        <f>'财拨总表（引用）'!C18</f>
        <v>0</v>
      </c>
      <c r="F17" s="49">
        <f>'财拨总表（引用）'!D18</f>
        <v>0</v>
      </c>
      <c r="G17" s="13"/>
    </row>
    <row r="18" spans="1:7" s="1" customFormat="1" ht="17.25" customHeight="1">
      <c r="A18" s="50"/>
      <c r="B18" s="21"/>
      <c r="C18" s="52">
        <f>'财拨总表（引用）'!A24</f>
        <v>0</v>
      </c>
      <c r="D18" s="49">
        <f>'财拨总表（引用）'!B24</f>
        <v>0</v>
      </c>
      <c r="E18" s="49">
        <f>'财拨总表（引用）'!C24</f>
        <v>0</v>
      </c>
      <c r="F18" s="49">
        <f>'财拨总表（引用）'!D24</f>
        <v>0</v>
      </c>
      <c r="G18" s="13"/>
    </row>
    <row r="19" spans="1:7" s="1" customFormat="1" ht="19.5" customHeight="1">
      <c r="A19" s="50"/>
      <c r="B19" s="21"/>
      <c r="C19" s="52">
        <f>'财拨总表（引用）'!A43</f>
        <v>0</v>
      </c>
      <c r="D19" s="49">
        <f>'财拨总表（引用）'!B43</f>
        <v>0</v>
      </c>
      <c r="E19" s="49">
        <f>'财拨总表（引用）'!C43</f>
        <v>0</v>
      </c>
      <c r="F19" s="49">
        <f>'财拨总表（引用）'!D43</f>
        <v>0</v>
      </c>
      <c r="G19" s="13"/>
    </row>
    <row r="20" spans="1:7" s="1" customFormat="1" ht="19.5" customHeight="1">
      <c r="A20" s="50"/>
      <c r="B20" s="21"/>
      <c r="C20" s="52">
        <f>'财拨总表（引用）'!A44</f>
        <v>0</v>
      </c>
      <c r="D20" s="49">
        <f>'财拨总表（引用）'!B44</f>
        <v>0</v>
      </c>
      <c r="E20" s="49">
        <f>'财拨总表（引用）'!C44</f>
        <v>0</v>
      </c>
      <c r="F20" s="49">
        <f>'财拨总表（引用）'!D44</f>
        <v>0</v>
      </c>
      <c r="G20" s="13"/>
    </row>
    <row r="21" spans="1:7" s="1" customFormat="1" ht="19.5" customHeight="1">
      <c r="A21" s="50"/>
      <c r="B21" s="21"/>
      <c r="C21" s="52">
        <f>'财拨总表（引用）'!A45</f>
        <v>0</v>
      </c>
      <c r="D21" s="49">
        <f>'财拨总表（引用）'!B45</f>
        <v>0</v>
      </c>
      <c r="E21" s="49">
        <f>'财拨总表（引用）'!C45</f>
        <v>0</v>
      </c>
      <c r="F21" s="49">
        <f>'财拨总表（引用）'!D45</f>
        <v>0</v>
      </c>
      <c r="G21" s="13"/>
    </row>
    <row r="22" spans="1:7" s="1" customFormat="1" ht="19.5" customHeight="1">
      <c r="A22" s="50"/>
      <c r="B22" s="21"/>
      <c r="C22" s="52">
        <f>'财拨总表（引用）'!A46</f>
        <v>0</v>
      </c>
      <c r="D22" s="49">
        <f>'财拨总表（引用）'!B46</f>
        <v>0</v>
      </c>
      <c r="E22" s="49">
        <f>'财拨总表（引用）'!C46</f>
        <v>0</v>
      </c>
      <c r="F22" s="49">
        <f>'财拨总表（引用）'!D46</f>
        <v>0</v>
      </c>
      <c r="G22" s="13"/>
    </row>
    <row r="23" spans="1:7" s="1" customFormat="1" ht="19.5" customHeight="1">
      <c r="A23" s="50"/>
      <c r="B23" s="21"/>
      <c r="C23" s="52">
        <f>'财拨总表（引用）'!A47</f>
        <v>0</v>
      </c>
      <c r="D23" s="49">
        <f>'财拨总表（引用）'!B47</f>
        <v>0</v>
      </c>
      <c r="E23" s="49">
        <f>'财拨总表（引用）'!C47</f>
        <v>0</v>
      </c>
      <c r="F23" s="49">
        <f>'财拨总表（引用）'!D47</f>
        <v>0</v>
      </c>
      <c r="G23" s="13"/>
    </row>
    <row r="24" spans="1:7" s="1" customFormat="1" ht="19.5" customHeight="1">
      <c r="A24" s="50"/>
      <c r="B24" s="21"/>
      <c r="C24" s="52">
        <f>'财拨总表（引用）'!A48</f>
        <v>0</v>
      </c>
      <c r="D24" s="49">
        <f>'财拨总表（引用）'!B48</f>
        <v>0</v>
      </c>
      <c r="E24" s="49">
        <f>'财拨总表（引用）'!C48</f>
        <v>0</v>
      </c>
      <c r="F24" s="49">
        <f>'财拨总表（引用）'!D48</f>
        <v>0</v>
      </c>
      <c r="G24" s="13"/>
    </row>
    <row r="25" spans="1:7" s="1" customFormat="1" ht="19.5" customHeight="1">
      <c r="A25" s="50"/>
      <c r="B25" s="21"/>
      <c r="C25" s="52">
        <f>'财拨总表（引用）'!A49</f>
        <v>0</v>
      </c>
      <c r="D25" s="49">
        <f>'财拨总表（引用）'!B49</f>
        <v>0</v>
      </c>
      <c r="E25" s="49">
        <f>'财拨总表（引用）'!C49</f>
        <v>0</v>
      </c>
      <c r="F25" s="49">
        <f>'财拨总表（引用）'!D49</f>
        <v>0</v>
      </c>
      <c r="G25" s="13"/>
    </row>
    <row r="26" spans="1:7" s="1" customFormat="1" ht="17.25" customHeight="1">
      <c r="A26" s="50" t="s">
        <v>80</v>
      </c>
      <c r="B26" s="21"/>
      <c r="C26" s="49" t="s">
        <v>81</v>
      </c>
      <c r="D26" s="49"/>
      <c r="E26" s="49"/>
      <c r="F26" s="21"/>
      <c r="G26" s="13"/>
    </row>
    <row r="27" spans="1:7" s="1" customFormat="1" ht="17.25" customHeight="1">
      <c r="A27" s="17" t="s">
        <v>82</v>
      </c>
      <c r="B27" s="21"/>
      <c r="C27" s="49"/>
      <c r="D27" s="49"/>
      <c r="E27" s="49"/>
      <c r="F27" s="21"/>
      <c r="G27" s="13"/>
    </row>
    <row r="28" spans="1:7" s="1" customFormat="1" ht="17.25" customHeight="1">
      <c r="A28" s="50" t="s">
        <v>83</v>
      </c>
      <c r="B28" s="7"/>
      <c r="C28" s="49"/>
      <c r="D28" s="49"/>
      <c r="E28" s="49"/>
      <c r="F28" s="21"/>
      <c r="G28" s="13"/>
    </row>
    <row r="29" spans="1:7" s="1" customFormat="1" ht="17.25" customHeight="1">
      <c r="A29" s="50"/>
      <c r="B29" s="21"/>
      <c r="C29" s="49"/>
      <c r="D29" s="49"/>
      <c r="E29" s="49"/>
      <c r="F29" s="21"/>
      <c r="G29" s="13"/>
    </row>
    <row r="30" spans="1:7" s="1" customFormat="1" ht="17.25" customHeight="1">
      <c r="A30" s="50"/>
      <c r="B30" s="21"/>
      <c r="C30" s="49"/>
      <c r="D30" s="49"/>
      <c r="E30" s="49"/>
      <c r="F30" s="21"/>
      <c r="G30" s="13"/>
    </row>
    <row r="31" spans="1:7" s="1" customFormat="1" ht="17.25" customHeight="1">
      <c r="A31" s="53" t="s">
        <v>32</v>
      </c>
      <c r="B31" s="7">
        <f>B6</f>
        <v>440.93</v>
      </c>
      <c r="C31" s="53" t="s">
        <v>33</v>
      </c>
      <c r="D31" s="7">
        <v>440.93</v>
      </c>
      <c r="E31" s="7">
        <v>440.93</v>
      </c>
      <c r="F31" s="7">
        <f>'财拨总表（引用）'!D7</f>
        <v>0</v>
      </c>
      <c r="G31" s="1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>
      <c r="AF57" s="11"/>
    </row>
    <row r="58" s="1" customFormat="1" ht="14.25">
      <c r="AD58" s="11"/>
    </row>
    <row r="59" spans="31:32" s="1" customFormat="1" ht="14.25">
      <c r="AE59" s="11"/>
      <c r="AF59" s="11"/>
    </row>
    <row r="60" spans="32:33" s="1" customFormat="1" ht="14.25">
      <c r="AF60" s="11"/>
      <c r="AG60" s="11"/>
    </row>
    <row r="61" s="1" customFormat="1" ht="14.25">
      <c r="AG61" s="54" t="s">
        <v>84</v>
      </c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>
      <c r="Z98" s="11"/>
    </row>
    <row r="99" spans="23:26" s="1" customFormat="1" ht="14.25">
      <c r="W99" s="11"/>
      <c r="X99" s="11"/>
      <c r="Y99" s="11"/>
      <c r="Z99" s="54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16.7109375" style="1" customWidth="1"/>
    <col min="2" max="2" width="26.8515625" style="1" customWidth="1"/>
    <col min="3" max="3" width="23.421875" style="1" customWidth="1"/>
    <col min="4" max="4" width="28.00390625" style="1" customWidth="1"/>
    <col min="5" max="5" width="27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37</v>
      </c>
      <c r="D5" s="4" t="s">
        <v>63</v>
      </c>
      <c r="E5" s="4" t="s">
        <v>64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440.92999999999995</v>
      </c>
      <c r="D7" s="22">
        <v>440.92999999999995</v>
      </c>
      <c r="E7" s="21">
        <v>0</v>
      </c>
      <c r="F7" s="13"/>
      <c r="G7" s="13"/>
    </row>
    <row r="8" spans="1:5" s="1" customFormat="1" ht="37.5" customHeight="1">
      <c r="A8" s="6" t="s">
        <v>53</v>
      </c>
      <c r="B8" s="6" t="s">
        <v>54</v>
      </c>
      <c r="C8" s="22">
        <v>440.92999999999995</v>
      </c>
      <c r="D8" s="22">
        <v>440.92999999999995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f>C10+C11</f>
        <v>440.92999999999995</v>
      </c>
      <c r="D9" s="22">
        <v>440.92999999999995</v>
      </c>
      <c r="E9" s="21"/>
    </row>
    <row r="10" spans="1:5" s="1" customFormat="1" ht="37.5" customHeight="1">
      <c r="A10" s="6" t="s">
        <v>59</v>
      </c>
      <c r="B10" s="6" t="s">
        <v>60</v>
      </c>
      <c r="C10" s="22">
        <v>265.33</v>
      </c>
      <c r="D10" s="22">
        <v>265.33</v>
      </c>
      <c r="E10" s="21"/>
    </row>
    <row r="11" spans="1:5" s="1" customFormat="1" ht="37.5" customHeight="1">
      <c r="A11" s="6" t="s">
        <v>57</v>
      </c>
      <c r="B11" s="6" t="s">
        <v>58</v>
      </c>
      <c r="C11" s="22">
        <v>175.6</v>
      </c>
      <c r="D11" s="22">
        <v>175.6</v>
      </c>
      <c r="E11" s="21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22">
      <selection activeCell="C33" sqref="C33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13.42187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35"/>
      <c r="B1" s="35"/>
      <c r="C1" s="35"/>
      <c r="D1" s="35"/>
      <c r="E1" s="35"/>
      <c r="F1" s="35"/>
      <c r="G1" s="35"/>
    </row>
    <row r="2" spans="1:7" s="23" customFormat="1" ht="29.25" customHeight="1">
      <c r="A2" s="25" t="s">
        <v>87</v>
      </c>
      <c r="B2" s="25"/>
      <c r="C2" s="25"/>
      <c r="D2" s="25"/>
      <c r="E2" s="25"/>
      <c r="F2" s="36"/>
      <c r="G2" s="36"/>
    </row>
    <row r="3" spans="1:7" s="23" customFormat="1" ht="21" customHeight="1">
      <c r="A3" s="37" t="s">
        <v>88</v>
      </c>
      <c r="B3" s="38"/>
      <c r="C3" s="38"/>
      <c r="D3" s="38"/>
      <c r="E3" s="28" t="s">
        <v>11</v>
      </c>
      <c r="F3" s="35"/>
      <c r="G3" s="35"/>
    </row>
    <row r="4" spans="1:7" s="23" customFormat="1" ht="17.25" customHeight="1">
      <c r="A4" s="4" t="s">
        <v>89</v>
      </c>
      <c r="B4" s="4"/>
      <c r="C4" s="4" t="s">
        <v>90</v>
      </c>
      <c r="D4" s="4"/>
      <c r="E4" s="4"/>
      <c r="F4" s="35"/>
      <c r="G4" s="35"/>
    </row>
    <row r="5" spans="1:7" s="23" customFormat="1" ht="21" customHeight="1">
      <c r="A5" s="4" t="s">
        <v>68</v>
      </c>
      <c r="B5" s="3" t="s">
        <v>69</v>
      </c>
      <c r="C5" s="19" t="s">
        <v>37</v>
      </c>
      <c r="D5" s="19" t="s">
        <v>91</v>
      </c>
      <c r="E5" s="19" t="s">
        <v>92</v>
      </c>
      <c r="F5" s="35"/>
      <c r="G5" s="35"/>
    </row>
    <row r="6" spans="1:7" s="23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35"/>
      <c r="G6" s="35"/>
    </row>
    <row r="7" spans="1:8" s="23" customFormat="1" ht="18.75" customHeight="1">
      <c r="A7" s="6" t="s">
        <v>52</v>
      </c>
      <c r="B7" s="6" t="s">
        <v>37</v>
      </c>
      <c r="C7" s="22">
        <v>164.82000000000002</v>
      </c>
      <c r="D7" s="22">
        <f>D8+D40</f>
        <v>164.82000000000002</v>
      </c>
      <c r="E7" s="21">
        <v>276.11</v>
      </c>
      <c r="F7" s="39"/>
      <c r="G7" s="39"/>
      <c r="H7" s="34"/>
    </row>
    <row r="8" spans="1:6" s="23" customFormat="1" ht="18.75" customHeight="1">
      <c r="A8" s="6"/>
      <c r="B8" s="6" t="s">
        <v>93</v>
      </c>
      <c r="C8" s="22">
        <f>SUM(C9:C23)</f>
        <v>162.83</v>
      </c>
      <c r="D8" s="22">
        <f>SUM(D9:D23)</f>
        <v>162.83</v>
      </c>
      <c r="E8" s="21"/>
      <c r="F8" s="40"/>
    </row>
    <row r="9" spans="1:5" s="23" customFormat="1" ht="24" customHeight="1">
      <c r="A9" s="6" t="s">
        <v>94</v>
      </c>
      <c r="B9" s="6" t="s">
        <v>95</v>
      </c>
      <c r="C9" s="22">
        <v>55.98</v>
      </c>
      <c r="D9" s="22">
        <v>55.98</v>
      </c>
      <c r="E9" s="21"/>
    </row>
    <row r="10" spans="1:5" s="23" customFormat="1" ht="30.75" customHeight="1">
      <c r="A10" s="6" t="s">
        <v>96</v>
      </c>
      <c r="B10" s="6" t="s">
        <v>97</v>
      </c>
      <c r="C10" s="22">
        <v>31.16</v>
      </c>
      <c r="D10" s="22">
        <v>31.16</v>
      </c>
      <c r="E10" s="21"/>
    </row>
    <row r="11" spans="1:5" s="23" customFormat="1" ht="24" customHeight="1">
      <c r="A11" s="6" t="s">
        <v>98</v>
      </c>
      <c r="B11" s="6" t="s">
        <v>99</v>
      </c>
      <c r="C11" s="22">
        <v>6.96</v>
      </c>
      <c r="D11" s="22">
        <v>6.96</v>
      </c>
      <c r="E11" s="21"/>
    </row>
    <row r="12" spans="1:5" s="23" customFormat="1" ht="37.5" customHeight="1">
      <c r="A12" s="6" t="s">
        <v>100</v>
      </c>
      <c r="B12" s="6" t="s">
        <v>101</v>
      </c>
      <c r="C12" s="22">
        <v>3.02</v>
      </c>
      <c r="D12" s="22">
        <v>3.02</v>
      </c>
      <c r="E12" s="21"/>
    </row>
    <row r="13" spans="1:5" s="23" customFormat="1" ht="37.5" customHeight="1">
      <c r="A13" s="6" t="s">
        <v>102</v>
      </c>
      <c r="B13" s="6" t="s">
        <v>103</v>
      </c>
      <c r="C13" s="22">
        <v>4.53</v>
      </c>
      <c r="D13" s="22">
        <v>4.53</v>
      </c>
      <c r="E13" s="21"/>
    </row>
    <row r="14" spans="1:5" s="23" customFormat="1" ht="37.5" customHeight="1">
      <c r="A14" s="6" t="s">
        <v>104</v>
      </c>
      <c r="B14" s="6" t="s">
        <v>105</v>
      </c>
      <c r="C14" s="22">
        <v>3.34</v>
      </c>
      <c r="D14" s="22">
        <v>3.34</v>
      </c>
      <c r="E14" s="21"/>
    </row>
    <row r="15" spans="1:5" s="23" customFormat="1" ht="33" customHeight="1">
      <c r="A15" s="6" t="s">
        <v>106</v>
      </c>
      <c r="B15" s="6" t="s">
        <v>107</v>
      </c>
      <c r="C15" s="22">
        <v>19.62</v>
      </c>
      <c r="D15" s="22">
        <v>19.62</v>
      </c>
      <c r="E15" s="21"/>
    </row>
    <row r="16" spans="1:5" s="23" customFormat="1" ht="37.5" customHeight="1">
      <c r="A16" s="6" t="s">
        <v>108</v>
      </c>
      <c r="B16" s="6" t="s">
        <v>109</v>
      </c>
      <c r="C16" s="22">
        <v>6.31</v>
      </c>
      <c r="D16" s="22">
        <v>6.31</v>
      </c>
      <c r="E16" s="21"/>
    </row>
    <row r="17" spans="1:5" s="23" customFormat="1" ht="37.5" customHeight="1">
      <c r="A17" s="6" t="s">
        <v>110</v>
      </c>
      <c r="B17" s="6" t="s">
        <v>111</v>
      </c>
      <c r="C17" s="22">
        <v>0.32</v>
      </c>
      <c r="D17" s="22">
        <v>0.32</v>
      </c>
      <c r="E17" s="21"/>
    </row>
    <row r="18" spans="1:5" s="23" customFormat="1" ht="37.5" customHeight="1">
      <c r="A18" s="6" t="s">
        <v>112</v>
      </c>
      <c r="B18" s="6" t="s">
        <v>113</v>
      </c>
      <c r="C18" s="22">
        <v>6.45</v>
      </c>
      <c r="D18" s="22">
        <v>6.45</v>
      </c>
      <c r="E18" s="21"/>
    </row>
    <row r="19" spans="1:5" s="23" customFormat="1" ht="37.5" customHeight="1">
      <c r="A19" s="6" t="s">
        <v>114</v>
      </c>
      <c r="B19" s="6" t="s">
        <v>115</v>
      </c>
      <c r="C19" s="22">
        <v>0.62</v>
      </c>
      <c r="D19" s="22">
        <v>0.62</v>
      </c>
      <c r="E19" s="21"/>
    </row>
    <row r="20" spans="1:5" s="23" customFormat="1" ht="37.5" customHeight="1">
      <c r="A20" s="6" t="s">
        <v>116</v>
      </c>
      <c r="B20" s="6" t="s">
        <v>117</v>
      </c>
      <c r="C20" s="22">
        <v>0.18</v>
      </c>
      <c r="D20" s="22">
        <v>0.18</v>
      </c>
      <c r="E20" s="21"/>
    </row>
    <row r="21" spans="1:5" s="23" customFormat="1" ht="33.75" customHeight="1">
      <c r="A21" s="6" t="s">
        <v>118</v>
      </c>
      <c r="B21" s="6" t="s">
        <v>119</v>
      </c>
      <c r="C21" s="22">
        <v>0.08</v>
      </c>
      <c r="D21" s="22">
        <v>0.08</v>
      </c>
      <c r="E21" s="21"/>
    </row>
    <row r="22" spans="1:5" s="23" customFormat="1" ht="33" customHeight="1">
      <c r="A22" s="6" t="s">
        <v>120</v>
      </c>
      <c r="B22" s="6" t="s">
        <v>121</v>
      </c>
      <c r="C22" s="22">
        <v>0.08</v>
      </c>
      <c r="D22" s="22">
        <v>0.08</v>
      </c>
      <c r="E22" s="21"/>
    </row>
    <row r="23" spans="1:5" s="23" customFormat="1" ht="24" customHeight="1">
      <c r="A23" s="6" t="s">
        <v>122</v>
      </c>
      <c r="B23" s="6" t="s">
        <v>123</v>
      </c>
      <c r="C23" s="22">
        <v>24.18</v>
      </c>
      <c r="D23" s="22">
        <v>24.18</v>
      </c>
      <c r="E23" s="21"/>
    </row>
    <row r="24" spans="1:5" s="23" customFormat="1" ht="27.75" customHeight="1">
      <c r="A24" s="6"/>
      <c r="B24" s="6" t="s">
        <v>124</v>
      </c>
      <c r="C24" s="22">
        <f>SUM(C25:C39)</f>
        <v>276.11</v>
      </c>
      <c r="D24" s="22"/>
      <c r="E24" s="21">
        <v>276.11</v>
      </c>
    </row>
    <row r="25" spans="1:5" s="23" customFormat="1" ht="24" customHeight="1">
      <c r="A25" s="6" t="s">
        <v>125</v>
      </c>
      <c r="B25" s="6" t="s">
        <v>126</v>
      </c>
      <c r="C25" s="22">
        <v>17.4</v>
      </c>
      <c r="D25" s="22"/>
      <c r="E25" s="21">
        <v>17.4</v>
      </c>
    </row>
    <row r="26" spans="1:5" s="23" customFormat="1" ht="22.5" customHeight="1">
      <c r="A26" s="6" t="s">
        <v>127</v>
      </c>
      <c r="B26" s="6" t="s">
        <v>128</v>
      </c>
      <c r="C26" s="22">
        <v>4.6</v>
      </c>
      <c r="D26" s="22"/>
      <c r="E26" s="21">
        <v>4.6</v>
      </c>
    </row>
    <row r="27" spans="1:5" s="23" customFormat="1" ht="24" customHeight="1">
      <c r="A27" s="6" t="s">
        <v>129</v>
      </c>
      <c r="B27" s="6" t="s">
        <v>130</v>
      </c>
      <c r="C27" s="22">
        <v>28</v>
      </c>
      <c r="D27" s="22"/>
      <c r="E27" s="21">
        <v>28</v>
      </c>
    </row>
    <row r="28" spans="1:5" s="23" customFormat="1" ht="24.75" customHeight="1">
      <c r="A28" s="6" t="s">
        <v>131</v>
      </c>
      <c r="B28" s="6" t="s">
        <v>132</v>
      </c>
      <c r="C28" s="22">
        <v>1.42</v>
      </c>
      <c r="D28" s="22"/>
      <c r="E28" s="21">
        <v>1.42</v>
      </c>
    </row>
    <row r="29" spans="1:5" s="23" customFormat="1" ht="24" customHeight="1">
      <c r="A29" s="6" t="s">
        <v>133</v>
      </c>
      <c r="B29" s="6" t="s">
        <v>134</v>
      </c>
      <c r="C29" s="22">
        <v>7</v>
      </c>
      <c r="D29" s="22"/>
      <c r="E29" s="21">
        <v>7</v>
      </c>
    </row>
    <row r="30" spans="1:5" s="23" customFormat="1" ht="27.75" customHeight="1">
      <c r="A30" s="6" t="s">
        <v>135</v>
      </c>
      <c r="B30" s="6" t="s">
        <v>136</v>
      </c>
      <c r="C30" s="22">
        <v>0.99</v>
      </c>
      <c r="D30" s="22"/>
      <c r="E30" s="21">
        <v>0.99</v>
      </c>
    </row>
    <row r="31" spans="1:5" s="23" customFormat="1" ht="18.75" customHeight="1">
      <c r="A31" s="6" t="s">
        <v>137</v>
      </c>
      <c r="B31" s="6" t="s">
        <v>138</v>
      </c>
      <c r="C31" s="22">
        <v>2.5</v>
      </c>
      <c r="D31" s="22"/>
      <c r="E31" s="21">
        <v>2.5</v>
      </c>
    </row>
    <row r="32" spans="1:5" s="23" customFormat="1" ht="18.75" customHeight="1">
      <c r="A32" s="6" t="s">
        <v>139</v>
      </c>
      <c r="B32" s="6" t="s">
        <v>140</v>
      </c>
      <c r="C32" s="22">
        <v>3</v>
      </c>
      <c r="D32" s="22"/>
      <c r="E32" s="21">
        <v>3</v>
      </c>
    </row>
    <row r="33" spans="1:5" s="23" customFormat="1" ht="18.75" customHeight="1">
      <c r="A33" s="6" t="s">
        <v>141</v>
      </c>
      <c r="B33" s="6" t="s">
        <v>142</v>
      </c>
      <c r="C33" s="22">
        <v>4.1</v>
      </c>
      <c r="D33" s="22"/>
      <c r="E33" s="21">
        <v>4.1</v>
      </c>
    </row>
    <row r="34" spans="1:5" s="23" customFormat="1" ht="18.75" customHeight="1">
      <c r="A34" s="6" t="s">
        <v>143</v>
      </c>
      <c r="B34" s="6" t="s">
        <v>144</v>
      </c>
      <c r="C34" s="22">
        <v>15.2</v>
      </c>
      <c r="D34" s="22"/>
      <c r="E34" s="21">
        <v>15.2</v>
      </c>
    </row>
    <row r="35" spans="1:5" s="23" customFormat="1" ht="18.75" customHeight="1">
      <c r="A35" s="6" t="s">
        <v>145</v>
      </c>
      <c r="B35" s="6" t="s">
        <v>146</v>
      </c>
      <c r="C35" s="22">
        <v>40</v>
      </c>
      <c r="D35" s="22"/>
      <c r="E35" s="21">
        <v>40</v>
      </c>
    </row>
    <row r="36" spans="1:5" s="23" customFormat="1" ht="18.75" customHeight="1">
      <c r="A36" s="6" t="s">
        <v>147</v>
      </c>
      <c r="B36" s="6" t="s">
        <v>148</v>
      </c>
      <c r="C36" s="22">
        <v>7.42</v>
      </c>
      <c r="D36" s="22"/>
      <c r="E36" s="21">
        <v>7.42</v>
      </c>
    </row>
    <row r="37" spans="1:5" s="23" customFormat="1" ht="18.75" customHeight="1">
      <c r="A37" s="6" t="s">
        <v>149</v>
      </c>
      <c r="B37" s="6" t="s">
        <v>150</v>
      </c>
      <c r="C37" s="22">
        <v>10.65</v>
      </c>
      <c r="D37" s="22"/>
      <c r="E37" s="21">
        <v>10.65</v>
      </c>
    </row>
    <row r="38" spans="1:5" s="23" customFormat="1" ht="37.5" customHeight="1">
      <c r="A38" s="6" t="s">
        <v>151</v>
      </c>
      <c r="B38" s="6" t="s">
        <v>152</v>
      </c>
      <c r="C38" s="22">
        <v>4.1</v>
      </c>
      <c r="D38" s="22"/>
      <c r="E38" s="21">
        <v>4.1</v>
      </c>
    </row>
    <row r="39" spans="1:5" s="23" customFormat="1" ht="37.5" customHeight="1">
      <c r="A39" s="6" t="s">
        <v>153</v>
      </c>
      <c r="B39" s="6" t="s">
        <v>154</v>
      </c>
      <c r="C39" s="22">
        <v>129.73</v>
      </c>
      <c r="D39" s="22"/>
      <c r="E39" s="21">
        <v>129.73</v>
      </c>
    </row>
    <row r="40" spans="1:5" s="23" customFormat="1" ht="27.75" customHeight="1">
      <c r="A40" s="6"/>
      <c r="B40" s="6" t="s">
        <v>155</v>
      </c>
      <c r="C40" s="22">
        <f>SUM(C41:C46)</f>
        <v>1.99</v>
      </c>
      <c r="D40" s="22">
        <v>1.99</v>
      </c>
      <c r="E40" s="21"/>
    </row>
    <row r="41" spans="1:5" s="23" customFormat="1" ht="27" customHeight="1">
      <c r="A41" s="6" t="s">
        <v>156</v>
      </c>
      <c r="B41" s="6" t="s">
        <v>157</v>
      </c>
      <c r="C41" s="22">
        <v>0.72</v>
      </c>
      <c r="D41" s="22">
        <v>0.72</v>
      </c>
      <c r="E41" s="21"/>
    </row>
    <row r="42" spans="1:5" s="23" customFormat="1" ht="30" customHeight="1">
      <c r="A42" s="6" t="s">
        <v>158</v>
      </c>
      <c r="B42" s="6" t="s">
        <v>159</v>
      </c>
      <c r="C42" s="22">
        <v>0.09</v>
      </c>
      <c r="D42" s="22">
        <v>0.09</v>
      </c>
      <c r="E42" s="21"/>
    </row>
    <row r="43" spans="1:5" s="23" customFormat="1" ht="24.75" customHeight="1">
      <c r="A43" s="6" t="s">
        <v>160</v>
      </c>
      <c r="B43" s="6" t="s">
        <v>161</v>
      </c>
      <c r="C43" s="22">
        <v>0.05</v>
      </c>
      <c r="D43" s="22">
        <v>0.05</v>
      </c>
      <c r="E43" s="21"/>
    </row>
    <row r="44" spans="1:5" s="23" customFormat="1" ht="27" customHeight="1">
      <c r="A44" s="6" t="s">
        <v>162</v>
      </c>
      <c r="B44" s="6" t="s">
        <v>163</v>
      </c>
      <c r="C44" s="22">
        <v>0.77</v>
      </c>
      <c r="D44" s="22">
        <v>0.77</v>
      </c>
      <c r="E44" s="21"/>
    </row>
    <row r="45" spans="1:5" s="23" customFormat="1" ht="25.5" customHeight="1">
      <c r="A45" s="6" t="s">
        <v>164</v>
      </c>
      <c r="B45" s="6" t="s">
        <v>165</v>
      </c>
      <c r="C45" s="22">
        <v>0.12</v>
      </c>
      <c r="D45" s="22">
        <v>0.12</v>
      </c>
      <c r="E45" s="21"/>
    </row>
    <row r="46" spans="1:5" s="23" customFormat="1" ht="27" customHeight="1">
      <c r="A46" s="6" t="s">
        <v>166</v>
      </c>
      <c r="B46" s="6" t="s">
        <v>167</v>
      </c>
      <c r="C46" s="22">
        <v>0.24</v>
      </c>
      <c r="D46" s="22">
        <v>0.24</v>
      </c>
      <c r="E46" s="21"/>
    </row>
    <row r="47" spans="1:8" s="23" customFormat="1" ht="21" customHeight="1">
      <c r="A47" s="35"/>
      <c r="B47" s="35"/>
      <c r="C47" s="35"/>
      <c r="D47" s="35"/>
      <c r="E47" s="35"/>
      <c r="F47" s="41"/>
      <c r="G47" s="35"/>
      <c r="H47" s="34"/>
    </row>
    <row r="48" spans="1:7" s="23" customFormat="1" ht="21" customHeight="1">
      <c r="A48" s="35"/>
      <c r="B48" s="35"/>
      <c r="C48" s="35"/>
      <c r="D48" s="35"/>
      <c r="E48" s="35"/>
      <c r="F48" s="35"/>
      <c r="G48" s="35"/>
    </row>
    <row r="49" spans="1:6" s="23" customFormat="1" ht="21" customHeight="1">
      <c r="A49" s="35"/>
      <c r="B49" s="35"/>
      <c r="C49" s="35"/>
      <c r="D49" s="35"/>
      <c r="E49" s="35"/>
      <c r="F49" s="35"/>
    </row>
    <row r="50" spans="1:7" s="23" customFormat="1" ht="21" customHeight="1">
      <c r="A50" s="35"/>
      <c r="B50" s="35"/>
      <c r="C50" s="35"/>
      <c r="D50" s="35"/>
      <c r="E50" s="35"/>
      <c r="F50" s="35"/>
      <c r="G50" s="35"/>
    </row>
    <row r="51" spans="1:7" s="23" customFormat="1" ht="21" customHeight="1">
      <c r="A51" s="35"/>
      <c r="B51" s="35"/>
      <c r="C51" s="35"/>
      <c r="D51" s="35"/>
      <c r="E51" s="35"/>
      <c r="F51" s="35"/>
      <c r="G51" s="35"/>
    </row>
    <row r="52" spans="1:7" s="23" customFormat="1" ht="21" customHeight="1">
      <c r="A52" s="35"/>
      <c r="B52" s="35"/>
      <c r="C52" s="35"/>
      <c r="D52" s="35"/>
      <c r="E52" s="35"/>
      <c r="F52" s="35"/>
      <c r="G52" s="35"/>
    </row>
    <row r="53" spans="1:7" s="23" customFormat="1" ht="21" customHeight="1">
      <c r="A53" s="35"/>
      <c r="B53" s="35"/>
      <c r="C53" s="35"/>
      <c r="D53" s="35"/>
      <c r="E53" s="35"/>
      <c r="F53" s="35"/>
      <c r="G53" s="35"/>
    </row>
    <row r="54" spans="1:7" s="23" customFormat="1" ht="21" customHeight="1">
      <c r="A54" s="35"/>
      <c r="B54" s="35"/>
      <c r="C54" s="35"/>
      <c r="D54" s="35"/>
      <c r="E54" s="35"/>
      <c r="F54" s="35"/>
      <c r="G54" s="35"/>
    </row>
    <row r="55" spans="1:7" s="23" customFormat="1" ht="21" customHeight="1">
      <c r="A55" s="35"/>
      <c r="B55" s="35"/>
      <c r="C55" s="35"/>
      <c r="D55" s="35"/>
      <c r="E55" s="35"/>
      <c r="F55" s="35"/>
      <c r="G55" s="35"/>
    </row>
    <row r="56" s="23" customFormat="1" ht="21" customHeight="1"/>
    <row r="57" spans="1:7" s="23" customFormat="1" ht="21" customHeight="1">
      <c r="A57" s="35"/>
      <c r="B57" s="35"/>
      <c r="C57" s="35"/>
      <c r="D57" s="35"/>
      <c r="E57" s="35"/>
      <c r="F57" s="35"/>
      <c r="G57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24.28125" style="23" customWidth="1"/>
    <col min="2" max="2" width="50.421875" style="23" customWidth="1"/>
    <col min="3" max="3" width="19.7109375" style="23" customWidth="1"/>
    <col min="4" max="4" width="17.7109375" style="23" customWidth="1"/>
    <col min="5" max="5" width="15.00390625" style="23" customWidth="1"/>
    <col min="6" max="6" width="17.57421875" style="23" customWidth="1"/>
    <col min="7" max="7" width="18.57421875" style="23" customWidth="1"/>
    <col min="8" max="9" width="9.140625" style="23" customWidth="1"/>
  </cols>
  <sheetData>
    <row r="1" s="23" customFormat="1" ht="14.25">
      <c r="G1" s="24"/>
    </row>
    <row r="2" spans="1:7" s="23" customFormat="1" ht="30" customHeight="1">
      <c r="A2" s="25" t="s">
        <v>168</v>
      </c>
      <c r="B2" s="25"/>
      <c r="C2" s="25"/>
      <c r="D2" s="25"/>
      <c r="E2" s="25"/>
      <c r="F2" s="25"/>
      <c r="G2" s="25"/>
    </row>
    <row r="3" spans="1:7" s="23" customFormat="1" ht="18" customHeight="1">
      <c r="A3" s="26" t="s">
        <v>169</v>
      </c>
      <c r="B3" s="26"/>
      <c r="C3" s="26"/>
      <c r="D3" s="27"/>
      <c r="E3" s="27"/>
      <c r="F3" s="27"/>
      <c r="G3" s="28" t="s">
        <v>11</v>
      </c>
    </row>
    <row r="4" spans="1:7" s="23" customFormat="1" ht="31.5" customHeight="1">
      <c r="A4" s="5" t="s">
        <v>170</v>
      </c>
      <c r="B4" s="5" t="s">
        <v>171</v>
      </c>
      <c r="C4" s="5" t="s">
        <v>37</v>
      </c>
      <c r="D4" s="29" t="s">
        <v>172</v>
      </c>
      <c r="E4" s="5" t="s">
        <v>173</v>
      </c>
      <c r="F4" s="30" t="s">
        <v>174</v>
      </c>
      <c r="G4" s="5" t="s">
        <v>175</v>
      </c>
    </row>
    <row r="5" spans="1:7" s="23" customFormat="1" ht="21.75" customHeight="1">
      <c r="A5" s="31" t="s">
        <v>51</v>
      </c>
      <c r="B5" s="31" t="s">
        <v>51</v>
      </c>
      <c r="C5" s="32">
        <v>1</v>
      </c>
      <c r="D5" s="33">
        <f aca="true" t="shared" si="0" ref="D5:G5">C5+1</f>
        <v>2</v>
      </c>
      <c r="E5" s="33">
        <f t="shared" si="0"/>
        <v>3</v>
      </c>
      <c r="F5" s="33">
        <f t="shared" si="0"/>
        <v>4</v>
      </c>
      <c r="G5" s="33">
        <f t="shared" si="0"/>
        <v>5</v>
      </c>
    </row>
    <row r="6" spans="1:7" s="23" customFormat="1" ht="22.5" customHeight="1">
      <c r="A6" s="6" t="s">
        <v>52</v>
      </c>
      <c r="B6" s="6" t="s">
        <v>37</v>
      </c>
      <c r="C6" s="22">
        <v>41000</v>
      </c>
      <c r="D6" s="22"/>
      <c r="E6" s="22">
        <v>41000</v>
      </c>
      <c r="F6" s="21"/>
      <c r="G6" s="21"/>
    </row>
    <row r="7" spans="1:7" s="23" customFormat="1" ht="37.5" customHeight="1">
      <c r="A7" s="6" t="s">
        <v>176</v>
      </c>
      <c r="B7" s="6" t="s">
        <v>177</v>
      </c>
      <c r="C7" s="22">
        <v>41000</v>
      </c>
      <c r="D7" s="22"/>
      <c r="E7" s="22">
        <v>41000</v>
      </c>
      <c r="F7" s="21"/>
      <c r="G7" s="21"/>
    </row>
    <row r="8" spans="1:7" s="23" customFormat="1" ht="14.25">
      <c r="A8" s="34"/>
      <c r="B8" s="34"/>
      <c r="C8" s="34"/>
      <c r="D8" s="34"/>
      <c r="E8" s="34"/>
      <c r="F8" s="34"/>
      <c r="G8" s="34"/>
    </row>
    <row r="9" spans="1:8" s="23" customFormat="1" ht="14.25">
      <c r="A9" s="34"/>
      <c r="B9" s="34"/>
      <c r="C9" s="34"/>
      <c r="D9" s="34"/>
      <c r="E9" s="34"/>
      <c r="F9" s="34"/>
      <c r="G9" s="34"/>
      <c r="H9" s="34"/>
    </row>
    <row r="10" spans="1:7" s="23" customFormat="1" ht="14.25">
      <c r="A10" s="34"/>
      <c r="B10" s="34"/>
      <c r="C10" s="34"/>
      <c r="D10" s="34"/>
      <c r="E10" s="34"/>
      <c r="F10" s="34"/>
      <c r="G10" s="34"/>
    </row>
    <row r="11" spans="1:7" s="23" customFormat="1" ht="14.25">
      <c r="A11" s="34"/>
      <c r="B11" s="34"/>
      <c r="C11" s="34"/>
      <c r="D11" s="34"/>
      <c r="E11" s="34"/>
      <c r="F11" s="34"/>
      <c r="G11" s="34"/>
    </row>
    <row r="12" spans="1:7" s="23" customFormat="1" ht="14.25">
      <c r="A12" s="34"/>
      <c r="B12" s="34"/>
      <c r="C12" s="34"/>
      <c r="D12" s="34"/>
      <c r="E12" s="34"/>
      <c r="F12" s="34"/>
      <c r="G12" s="34"/>
    </row>
    <row r="13" spans="1:7" s="23" customFormat="1" ht="14.25">
      <c r="A13" s="34"/>
      <c r="B13" s="34"/>
      <c r="C13" s="34"/>
      <c r="D13" s="34"/>
      <c r="E13" s="34"/>
      <c r="F13" s="34"/>
      <c r="G13" s="34"/>
    </row>
    <row r="14" spans="1:7" s="23" customFormat="1" ht="14.25">
      <c r="A14" s="34"/>
      <c r="B14" s="34"/>
      <c r="C14" s="34"/>
      <c r="D14" s="34"/>
      <c r="E14" s="34"/>
      <c r="F14" s="34"/>
      <c r="G14" s="34"/>
    </row>
    <row r="15" spans="1:7" s="23" customFormat="1" ht="14.25">
      <c r="A15" s="34"/>
      <c r="B15" s="34"/>
      <c r="C15" s="34"/>
      <c r="D15" s="34"/>
      <c r="E15" s="34"/>
      <c r="F15" s="34"/>
      <c r="G15" s="34"/>
    </row>
    <row r="16" spans="5:7" s="23" customFormat="1" ht="14.25">
      <c r="E16" s="34"/>
      <c r="F16" s="34"/>
      <c r="G16" s="34"/>
    </row>
    <row r="17" spans="4:6" s="23" customFormat="1" ht="14.25">
      <c r="D17" s="34"/>
      <c r="E17" s="34"/>
      <c r="F17" s="34"/>
    </row>
    <row r="18" spans="2:6" s="23" customFormat="1" ht="14.25">
      <c r="B18" s="34"/>
      <c r="C18" s="34"/>
      <c r="D18" s="34"/>
      <c r="F18" s="34"/>
    </row>
    <row r="19" spans="3:7" s="23" customFormat="1" ht="14.25">
      <c r="C19" s="34"/>
      <c r="E19" s="34"/>
      <c r="G19" s="34"/>
    </row>
    <row r="20" spans="3:7" s="23" customFormat="1" ht="14.25">
      <c r="C20" s="34"/>
      <c r="G20" s="34"/>
    </row>
    <row r="21" spans="5:7" s="23" customFormat="1" ht="14.25">
      <c r="E21" s="34"/>
      <c r="G21" s="34"/>
    </row>
    <row r="22" s="23" customFormat="1" ht="14.25"/>
    <row r="23" s="23" customFormat="1" ht="14.25"/>
    <row r="24" s="23" customFormat="1" ht="14.25"/>
    <row r="25" s="23" customFormat="1" ht="14.2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68</v>
      </c>
      <c r="B5" s="3" t="s">
        <v>69</v>
      </c>
      <c r="C5" s="19" t="s">
        <v>37</v>
      </c>
      <c r="D5" s="19" t="s">
        <v>63</v>
      </c>
      <c r="E5" s="19" t="s">
        <v>64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大风吹乱了狗毛</cp:lastModifiedBy>
  <dcterms:created xsi:type="dcterms:W3CDTF">2019-06-27T00:46:16Z</dcterms:created>
  <dcterms:modified xsi:type="dcterms:W3CDTF">2024-01-24T03:47:59Z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E635D29CA8054E1BB63E926F5A1CD548</vt:lpwstr>
  </property>
</Properties>
</file>