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1031" sheetId="4" r:id="rId1"/>
  </sheets>
  <definedNames>
    <definedName name="_xlnm.Print_Area" localSheetId="0">'1031'!$A$2:$L$38</definedName>
  </definedNames>
  <calcPr calcId="144525"/>
</workbook>
</file>

<file path=xl/sharedStrings.xml><?xml version="1.0" encoding="utf-8"?>
<sst xmlns="http://schemas.openxmlformats.org/spreadsheetml/2006/main" count="84" uniqueCount="16">
  <si>
    <t>2020（实况）</t>
  </si>
  <si>
    <t>SO2</t>
  </si>
  <si>
    <t>PM10</t>
  </si>
  <si>
    <t>NO2</t>
  </si>
  <si>
    <t>PM2.5</t>
  </si>
  <si>
    <t>CO</t>
  </si>
  <si>
    <t>O3_8h</t>
  </si>
  <si>
    <t>优良天数比例</t>
  </si>
  <si>
    <t>优良天数</t>
  </si>
  <si>
    <t>秦胜村</t>
  </si>
  <si>
    <t>1-1031</t>
  </si>
  <si>
    <t>省站</t>
  </si>
  <si>
    <t>平均值</t>
  </si>
  <si>
    <t>2021（实况）</t>
  </si>
  <si>
    <t>同比</t>
  </si>
  <si>
    <t>1001-1031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</si>
</sst>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 "/>
    <numFmt numFmtId="178" formatCode="0.000_ "/>
    <numFmt numFmtId="179" formatCode="0.0%"/>
    <numFmt numFmtId="180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8.45"/>
      <color indexed="8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5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9" fillId="25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178" fontId="1" fillId="4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4" borderId="4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1" fillId="0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view="pageBreakPreview" zoomScale="80" zoomScaleNormal="100" topLeftCell="G2" workbookViewId="0">
      <selection activeCell="M2" sqref="M$1:Y$1048576"/>
    </sheetView>
  </sheetViews>
  <sheetFormatPr defaultColWidth="9" defaultRowHeight="13.5"/>
  <cols>
    <col min="1" max="1" width="9.25833333333333" style="1" customWidth="1"/>
    <col min="2" max="3" width="13.7583333333333" style="1" customWidth="1"/>
    <col min="4" max="4" width="9" style="1"/>
    <col min="5" max="5" width="12.625" style="1"/>
    <col min="6" max="7" width="13.75" style="1"/>
    <col min="8" max="8" width="12.8166666666667" style="1"/>
    <col min="9" max="9" width="9" style="1"/>
    <col min="10" max="10" width="13.7583333333333" style="1" customWidth="1"/>
    <col min="11" max="11" width="9.375" style="1" customWidth="1"/>
    <col min="12" max="16384" width="9" style="1"/>
  </cols>
  <sheetData>
    <row r="1" hidden="1"/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1"/>
    </row>
    <row r="3" ht="14.25" spans="1:12">
      <c r="A3" s="4"/>
      <c r="B3" s="5" t="s">
        <v>0</v>
      </c>
      <c r="C3" s="6"/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6" t="s">
        <v>8</v>
      </c>
      <c r="L3" s="22"/>
    </row>
    <row r="4" ht="14.25" spans="1:12">
      <c r="A4" s="4" t="s">
        <v>4</v>
      </c>
      <c r="B4" s="6" t="s">
        <v>9</v>
      </c>
      <c r="C4" s="6" t="s">
        <v>10</v>
      </c>
      <c r="D4" s="8">
        <v>7</v>
      </c>
      <c r="E4" s="9">
        <v>66.9</v>
      </c>
      <c r="F4" s="8">
        <v>25</v>
      </c>
      <c r="G4" s="9">
        <v>25</v>
      </c>
      <c r="H4" s="10">
        <v>1.1</v>
      </c>
      <c r="I4" s="8">
        <v>152</v>
      </c>
      <c r="J4" s="23">
        <v>92.49</v>
      </c>
      <c r="K4" s="6">
        <v>271</v>
      </c>
      <c r="L4" s="22"/>
    </row>
    <row r="5" ht="14.25" spans="1:12">
      <c r="A5" s="4"/>
      <c r="B5" s="6" t="s">
        <v>11</v>
      </c>
      <c r="C5" s="6" t="s">
        <v>10</v>
      </c>
      <c r="D5" s="8">
        <v>10</v>
      </c>
      <c r="E5" s="9">
        <v>41.3</v>
      </c>
      <c r="F5" s="8">
        <v>25</v>
      </c>
      <c r="G5" s="9">
        <v>29.8</v>
      </c>
      <c r="H5" s="10">
        <v>0.9</v>
      </c>
      <c r="I5" s="8">
        <v>145</v>
      </c>
      <c r="J5" s="23">
        <v>95.68</v>
      </c>
      <c r="K5" s="6">
        <v>266</v>
      </c>
      <c r="L5" s="22"/>
    </row>
    <row r="6" ht="14.25" spans="1:12">
      <c r="A6" s="4"/>
      <c r="B6" s="11"/>
      <c r="C6" s="11" t="s">
        <v>12</v>
      </c>
      <c r="D6" s="9">
        <f t="shared" ref="D6:K6" si="0">AVERAGE(D4:D5)</f>
        <v>8.5</v>
      </c>
      <c r="E6" s="9">
        <f t="shared" si="0"/>
        <v>54.1</v>
      </c>
      <c r="F6" s="9">
        <f t="shared" si="0"/>
        <v>25</v>
      </c>
      <c r="G6" s="9">
        <f t="shared" si="0"/>
        <v>27.4</v>
      </c>
      <c r="H6" s="10">
        <f t="shared" si="0"/>
        <v>1</v>
      </c>
      <c r="I6" s="9">
        <f t="shared" si="0"/>
        <v>148.5</v>
      </c>
      <c r="J6" s="23">
        <f t="shared" si="0"/>
        <v>94.085</v>
      </c>
      <c r="K6" s="8">
        <f t="shared" si="0"/>
        <v>268.5</v>
      </c>
      <c r="L6" s="22"/>
    </row>
    <row r="7" spans="1:12">
      <c r="A7" s="4"/>
      <c r="L7" s="22"/>
    </row>
    <row r="8" spans="1:12">
      <c r="A8" s="4"/>
      <c r="L8" s="22"/>
    </row>
    <row r="9" ht="14.25" spans="1:12">
      <c r="A9" s="4"/>
      <c r="B9" s="5" t="s">
        <v>13</v>
      </c>
      <c r="C9" s="6"/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6" t="s">
        <v>7</v>
      </c>
      <c r="K9" s="6" t="s">
        <v>8</v>
      </c>
      <c r="L9" s="22"/>
    </row>
    <row r="10" ht="14.25" spans="1:12">
      <c r="A10" s="4"/>
      <c r="B10" s="6" t="s">
        <v>9</v>
      </c>
      <c r="C10" s="6" t="s">
        <v>10</v>
      </c>
      <c r="D10" s="8">
        <v>5</v>
      </c>
      <c r="E10" s="9">
        <v>67.4</v>
      </c>
      <c r="F10" s="8">
        <v>22</v>
      </c>
      <c r="G10" s="9">
        <v>30.9</v>
      </c>
      <c r="H10" s="10">
        <v>1.1</v>
      </c>
      <c r="I10" s="8">
        <v>129</v>
      </c>
      <c r="J10" s="23">
        <v>95.9</v>
      </c>
      <c r="K10" s="6">
        <v>281</v>
      </c>
      <c r="L10" s="22"/>
    </row>
    <row r="11" ht="14.25" spans="1:12">
      <c r="A11" s="4"/>
      <c r="B11" s="6" t="s">
        <v>11</v>
      </c>
      <c r="C11" s="6" t="s">
        <v>10</v>
      </c>
      <c r="D11" s="8">
        <v>7</v>
      </c>
      <c r="E11" s="9">
        <v>55.4</v>
      </c>
      <c r="F11" s="8">
        <v>21</v>
      </c>
      <c r="G11" s="9">
        <v>29.5</v>
      </c>
      <c r="H11" s="10">
        <v>1.2</v>
      </c>
      <c r="I11" s="8">
        <v>135</v>
      </c>
      <c r="J11" s="23">
        <v>93.79</v>
      </c>
      <c r="K11" s="6">
        <v>272</v>
      </c>
      <c r="L11" s="22"/>
    </row>
    <row r="12" ht="14.25" spans="1:12">
      <c r="A12" s="4"/>
      <c r="B12" s="11"/>
      <c r="C12" s="11" t="s">
        <v>12</v>
      </c>
      <c r="D12" s="9">
        <f t="shared" ref="D12:K12" si="1">AVERAGE(D10:D11)</f>
        <v>6</v>
      </c>
      <c r="E12" s="9">
        <f t="shared" si="1"/>
        <v>61.4</v>
      </c>
      <c r="F12" s="9">
        <f t="shared" si="1"/>
        <v>21.5</v>
      </c>
      <c r="G12" s="9">
        <f t="shared" si="1"/>
        <v>30.2</v>
      </c>
      <c r="H12" s="10">
        <f t="shared" si="1"/>
        <v>1.15</v>
      </c>
      <c r="I12" s="9">
        <f t="shared" si="1"/>
        <v>132</v>
      </c>
      <c r="J12" s="23">
        <f t="shared" si="1"/>
        <v>94.845</v>
      </c>
      <c r="K12" s="8">
        <f t="shared" si="1"/>
        <v>276.5</v>
      </c>
      <c r="L12" s="22"/>
    </row>
    <row r="13" spans="1:12">
      <c r="A13" s="4"/>
      <c r="E13" s="12"/>
      <c r="F13" s="13"/>
      <c r="G13" s="12"/>
      <c r="L13" s="22"/>
    </row>
    <row r="14" spans="1:12">
      <c r="A14" s="4"/>
      <c r="E14" s="12"/>
      <c r="F14" s="13"/>
      <c r="G14" s="12"/>
      <c r="L14" s="22"/>
    </row>
    <row r="15" ht="14.25" spans="1:12">
      <c r="A15" s="4"/>
      <c r="B15" s="14"/>
      <c r="C15" s="6"/>
      <c r="D15" s="7" t="s">
        <v>1</v>
      </c>
      <c r="E15" s="7" t="s">
        <v>2</v>
      </c>
      <c r="F15" s="7" t="s">
        <v>3</v>
      </c>
      <c r="G15" s="7" t="s">
        <v>4</v>
      </c>
      <c r="H15" s="7" t="s">
        <v>5</v>
      </c>
      <c r="I15" s="7" t="s">
        <v>6</v>
      </c>
      <c r="J15" s="6" t="s">
        <v>7</v>
      </c>
      <c r="K15" s="6" t="s">
        <v>8</v>
      </c>
      <c r="L15" s="22"/>
    </row>
    <row r="16" ht="14.25" spans="1:12">
      <c r="A16" s="4"/>
      <c r="B16" s="15" t="s">
        <v>0</v>
      </c>
      <c r="C16" s="6" t="s">
        <v>10</v>
      </c>
      <c r="D16" s="9">
        <f t="shared" ref="D16:K16" si="2">D6</f>
        <v>8.5</v>
      </c>
      <c r="E16" s="9">
        <f t="shared" si="2"/>
        <v>54.1</v>
      </c>
      <c r="F16" s="9">
        <f t="shared" si="2"/>
        <v>25</v>
      </c>
      <c r="G16" s="9">
        <f t="shared" si="2"/>
        <v>27.4</v>
      </c>
      <c r="H16" s="10">
        <f t="shared" si="2"/>
        <v>1</v>
      </c>
      <c r="I16" s="9">
        <f t="shared" si="2"/>
        <v>148.5</v>
      </c>
      <c r="J16" s="23">
        <f t="shared" si="2"/>
        <v>94.085</v>
      </c>
      <c r="K16" s="8">
        <f t="shared" si="2"/>
        <v>268.5</v>
      </c>
      <c r="L16" s="22"/>
    </row>
    <row r="17" ht="14.25" spans="1:12">
      <c r="A17" s="4"/>
      <c r="B17" s="15" t="s">
        <v>13</v>
      </c>
      <c r="C17" s="6" t="s">
        <v>10</v>
      </c>
      <c r="D17" s="16">
        <f t="shared" ref="D17:K17" si="3">D12</f>
        <v>6</v>
      </c>
      <c r="E17" s="16">
        <f t="shared" si="3"/>
        <v>61.4</v>
      </c>
      <c r="F17" s="16">
        <f t="shared" si="3"/>
        <v>21.5</v>
      </c>
      <c r="G17" s="16">
        <f t="shared" si="3"/>
        <v>30.2</v>
      </c>
      <c r="H17" s="17">
        <f t="shared" si="3"/>
        <v>1.15</v>
      </c>
      <c r="I17" s="16">
        <f t="shared" si="3"/>
        <v>132</v>
      </c>
      <c r="J17" s="24">
        <f t="shared" si="3"/>
        <v>94.845</v>
      </c>
      <c r="K17" s="25">
        <f t="shared" si="3"/>
        <v>276.5</v>
      </c>
      <c r="L17" s="22"/>
    </row>
    <row r="18" ht="14.25" spans="1:12">
      <c r="A18" s="4"/>
      <c r="B18" s="14"/>
      <c r="C18" s="6" t="s">
        <v>14</v>
      </c>
      <c r="D18" s="18">
        <f t="shared" ref="D18:I18" si="4">(D17-D16)/D16</f>
        <v>-0.294117647058824</v>
      </c>
      <c r="E18" s="18">
        <f t="shared" si="4"/>
        <v>0.134935304990758</v>
      </c>
      <c r="F18" s="18">
        <f t="shared" si="4"/>
        <v>-0.14</v>
      </c>
      <c r="G18" s="18">
        <f t="shared" si="4"/>
        <v>0.102189781021898</v>
      </c>
      <c r="H18" s="18">
        <f t="shared" si="4"/>
        <v>0.15</v>
      </c>
      <c r="I18" s="18">
        <f t="shared" si="4"/>
        <v>-0.111111111111111</v>
      </c>
      <c r="J18" s="23">
        <f>J17-J16</f>
        <v>0.759999999999991</v>
      </c>
      <c r="K18" s="18">
        <f>(K17-K16)/K16</f>
        <v>0.0297951582867784</v>
      </c>
      <c r="L18" s="22"/>
    </row>
    <row r="19" spans="1:1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6"/>
    </row>
    <row r="21" spans="1:1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21"/>
    </row>
    <row r="22" ht="14.25" spans="1:12">
      <c r="A22" s="4"/>
      <c r="B22" s="5" t="s">
        <v>0</v>
      </c>
      <c r="C22" s="6"/>
      <c r="D22" s="7" t="s">
        <v>1</v>
      </c>
      <c r="E22" s="7" t="s">
        <v>2</v>
      </c>
      <c r="F22" s="7" t="s">
        <v>3</v>
      </c>
      <c r="G22" s="7" t="s">
        <v>4</v>
      </c>
      <c r="H22" s="7" t="s">
        <v>5</v>
      </c>
      <c r="I22" s="7" t="s">
        <v>6</v>
      </c>
      <c r="J22" s="6" t="s">
        <v>7</v>
      </c>
      <c r="K22" s="6" t="s">
        <v>8</v>
      </c>
      <c r="L22" s="22"/>
    </row>
    <row r="23" ht="14.25" spans="1:12">
      <c r="A23" s="4" t="s">
        <v>4</v>
      </c>
      <c r="B23" s="6" t="s">
        <v>9</v>
      </c>
      <c r="C23" s="6" t="s">
        <v>15</v>
      </c>
      <c r="D23" s="8">
        <v>5</v>
      </c>
      <c r="E23" s="9">
        <v>83</v>
      </c>
      <c r="F23" s="8">
        <v>25</v>
      </c>
      <c r="G23" s="9">
        <v>28.5</v>
      </c>
      <c r="H23" s="10">
        <v>0.8</v>
      </c>
      <c r="I23" s="8">
        <v>153</v>
      </c>
      <c r="J23" s="27">
        <v>96.77</v>
      </c>
      <c r="K23" s="6">
        <v>30</v>
      </c>
      <c r="L23" s="22"/>
    </row>
    <row r="24" ht="14.25" spans="1:12">
      <c r="A24" s="4"/>
      <c r="B24" s="6" t="s">
        <v>11</v>
      </c>
      <c r="C24" s="6" t="s">
        <v>15</v>
      </c>
      <c r="D24" s="8">
        <v>8</v>
      </c>
      <c r="E24" s="9">
        <v>58.6</v>
      </c>
      <c r="F24" s="8">
        <v>24</v>
      </c>
      <c r="G24" s="9">
        <v>33.9</v>
      </c>
      <c r="H24" s="10">
        <v>0.8</v>
      </c>
      <c r="I24" s="8">
        <v>140</v>
      </c>
      <c r="J24" s="27">
        <v>96.3</v>
      </c>
      <c r="K24" s="6">
        <v>26</v>
      </c>
      <c r="L24" s="22"/>
    </row>
    <row r="25" ht="14.25" spans="1:12">
      <c r="A25" s="4"/>
      <c r="B25" s="11"/>
      <c r="C25" s="11" t="s">
        <v>12</v>
      </c>
      <c r="D25" s="9">
        <f t="shared" ref="D25:K25" si="5">AVERAGE(D23:D24)</f>
        <v>6.5</v>
      </c>
      <c r="E25" s="9">
        <f t="shared" si="5"/>
        <v>70.8</v>
      </c>
      <c r="F25" s="9">
        <f t="shared" si="5"/>
        <v>24.5</v>
      </c>
      <c r="G25" s="9">
        <f t="shared" si="5"/>
        <v>31.2</v>
      </c>
      <c r="H25" s="10">
        <f t="shared" si="5"/>
        <v>0.8</v>
      </c>
      <c r="I25" s="9">
        <f t="shared" si="5"/>
        <v>146.5</v>
      </c>
      <c r="J25" s="23">
        <f t="shared" si="5"/>
        <v>96.535</v>
      </c>
      <c r="K25" s="8">
        <f t="shared" si="5"/>
        <v>28</v>
      </c>
      <c r="L25" s="22"/>
    </row>
    <row r="26" spans="1:12">
      <c r="A26" s="4"/>
      <c r="L26" s="22"/>
    </row>
    <row r="27" spans="1:12">
      <c r="A27" s="4"/>
      <c r="L27" s="22"/>
    </row>
    <row r="28" ht="14.25" spans="1:12">
      <c r="A28" s="4"/>
      <c r="B28" s="5" t="s">
        <v>13</v>
      </c>
      <c r="C28" s="6"/>
      <c r="D28" s="7" t="s">
        <v>1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6" t="s">
        <v>7</v>
      </c>
      <c r="K28" s="6" t="s">
        <v>8</v>
      </c>
      <c r="L28" s="22"/>
    </row>
    <row r="29" ht="14.25" spans="1:12">
      <c r="A29" s="4"/>
      <c r="B29" s="6" t="s">
        <v>9</v>
      </c>
      <c r="C29" s="6" t="s">
        <v>15</v>
      </c>
      <c r="D29" s="8">
        <v>5</v>
      </c>
      <c r="E29" s="9">
        <v>53.9</v>
      </c>
      <c r="F29" s="8">
        <v>19</v>
      </c>
      <c r="G29" s="9">
        <v>30.7</v>
      </c>
      <c r="H29" s="10">
        <v>0.6</v>
      </c>
      <c r="I29" s="8">
        <v>125</v>
      </c>
      <c r="J29" s="23">
        <v>100</v>
      </c>
      <c r="K29" s="6">
        <v>29</v>
      </c>
      <c r="L29" s="22"/>
    </row>
    <row r="30" ht="14.25" spans="1:12">
      <c r="A30" s="4"/>
      <c r="B30" s="6" t="s">
        <v>11</v>
      </c>
      <c r="C30" s="6" t="s">
        <v>15</v>
      </c>
      <c r="D30" s="8">
        <v>9</v>
      </c>
      <c r="E30" s="9">
        <v>55.9</v>
      </c>
      <c r="F30" s="8">
        <v>24</v>
      </c>
      <c r="G30" s="9">
        <v>33.8</v>
      </c>
      <c r="H30" s="10">
        <v>1</v>
      </c>
      <c r="I30" s="8">
        <v>137</v>
      </c>
      <c r="J30" s="27">
        <v>96.43</v>
      </c>
      <c r="K30" s="6">
        <v>27</v>
      </c>
      <c r="L30" s="22"/>
    </row>
    <row r="31" ht="14.25" spans="1:12">
      <c r="A31" s="4"/>
      <c r="B31" s="11"/>
      <c r="C31" s="11" t="s">
        <v>12</v>
      </c>
      <c r="D31" s="9">
        <f t="shared" ref="D31:K31" si="6">AVERAGE(D29:D30)</f>
        <v>7</v>
      </c>
      <c r="E31" s="9">
        <f t="shared" si="6"/>
        <v>54.9</v>
      </c>
      <c r="F31" s="9">
        <f t="shared" si="6"/>
        <v>21.5</v>
      </c>
      <c r="G31" s="9">
        <f t="shared" si="6"/>
        <v>32.25</v>
      </c>
      <c r="H31" s="10">
        <f t="shared" si="6"/>
        <v>0.8</v>
      </c>
      <c r="I31" s="9">
        <f t="shared" si="6"/>
        <v>131</v>
      </c>
      <c r="J31" s="23">
        <f t="shared" si="6"/>
        <v>98.215</v>
      </c>
      <c r="K31" s="8">
        <f t="shared" si="6"/>
        <v>28</v>
      </c>
      <c r="L31" s="22"/>
    </row>
    <row r="32" spans="1:12">
      <c r="A32" s="4"/>
      <c r="L32" s="22"/>
    </row>
    <row r="33" spans="1:12">
      <c r="A33" s="4"/>
      <c r="L33" s="22"/>
    </row>
    <row r="34" ht="14.25" spans="1:12">
      <c r="A34" s="4"/>
      <c r="B34" s="14"/>
      <c r="C34" s="6"/>
      <c r="D34" s="7" t="s">
        <v>1</v>
      </c>
      <c r="E34" s="7" t="s">
        <v>2</v>
      </c>
      <c r="F34" s="7" t="s">
        <v>3</v>
      </c>
      <c r="G34" s="7" t="s">
        <v>4</v>
      </c>
      <c r="H34" s="7" t="s">
        <v>5</v>
      </c>
      <c r="I34" s="7" t="s">
        <v>6</v>
      </c>
      <c r="J34" s="6" t="s">
        <v>7</v>
      </c>
      <c r="K34" s="6" t="s">
        <v>8</v>
      </c>
      <c r="L34" s="22"/>
    </row>
    <row r="35" ht="14.25" spans="1:12">
      <c r="A35" s="4"/>
      <c r="B35" s="15" t="s">
        <v>0</v>
      </c>
      <c r="C35" s="6" t="s">
        <v>15</v>
      </c>
      <c r="D35" s="9">
        <f t="shared" ref="D35:K35" si="7">D25</f>
        <v>6.5</v>
      </c>
      <c r="E35" s="9">
        <f t="shared" si="7"/>
        <v>70.8</v>
      </c>
      <c r="F35" s="9">
        <f t="shared" si="7"/>
        <v>24.5</v>
      </c>
      <c r="G35" s="9">
        <f t="shared" si="7"/>
        <v>31.2</v>
      </c>
      <c r="H35" s="10">
        <f t="shared" si="7"/>
        <v>0.8</v>
      </c>
      <c r="I35" s="9">
        <f t="shared" si="7"/>
        <v>146.5</v>
      </c>
      <c r="J35" s="23">
        <f t="shared" si="7"/>
        <v>96.535</v>
      </c>
      <c r="K35" s="8">
        <f t="shared" si="7"/>
        <v>28</v>
      </c>
      <c r="L35" s="22"/>
    </row>
    <row r="36" ht="14.25" spans="1:12">
      <c r="A36" s="4"/>
      <c r="B36" s="15" t="s">
        <v>13</v>
      </c>
      <c r="C36" s="6" t="s">
        <v>15</v>
      </c>
      <c r="D36" s="16">
        <f t="shared" ref="D36:K36" si="8">D31</f>
        <v>7</v>
      </c>
      <c r="E36" s="16">
        <f t="shared" si="8"/>
        <v>54.9</v>
      </c>
      <c r="F36" s="16">
        <f t="shared" si="8"/>
        <v>21.5</v>
      </c>
      <c r="G36" s="16">
        <f t="shared" si="8"/>
        <v>32.25</v>
      </c>
      <c r="H36" s="17">
        <f t="shared" si="8"/>
        <v>0.8</v>
      </c>
      <c r="I36" s="16">
        <f t="shared" si="8"/>
        <v>131</v>
      </c>
      <c r="J36" s="24">
        <f t="shared" si="8"/>
        <v>98.215</v>
      </c>
      <c r="K36" s="25">
        <f t="shared" si="8"/>
        <v>28</v>
      </c>
      <c r="L36" s="22"/>
    </row>
    <row r="37" ht="14.25" spans="1:12">
      <c r="A37" s="4"/>
      <c r="B37" s="14"/>
      <c r="C37" s="6" t="s">
        <v>14</v>
      </c>
      <c r="D37" s="18">
        <f t="shared" ref="D37:K37" si="9">(D36-D35)/D35</f>
        <v>0.0769230769230769</v>
      </c>
      <c r="E37" s="18">
        <f t="shared" si="9"/>
        <v>-0.224576271186441</v>
      </c>
      <c r="F37" s="18">
        <f t="shared" si="9"/>
        <v>-0.122448979591837</v>
      </c>
      <c r="G37" s="18">
        <f t="shared" si="9"/>
        <v>0.0336538461538462</v>
      </c>
      <c r="H37" s="18">
        <f t="shared" si="9"/>
        <v>0</v>
      </c>
      <c r="I37" s="18">
        <f t="shared" si="9"/>
        <v>-0.10580204778157</v>
      </c>
      <c r="J37" s="23">
        <f>J36-J35</f>
        <v>1.68000000000001</v>
      </c>
      <c r="K37" s="18">
        <f t="shared" si="9"/>
        <v>0</v>
      </c>
      <c r="L37" s="22"/>
    </row>
    <row r="38" spans="1:1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6"/>
    </row>
  </sheetData>
  <pageMargins left="0.75" right="0.75" top="0.156944444444444" bottom="0.196527777777778" header="0.275" footer="0.196527777777778"/>
  <pageSetup paperSize="9" orientation="landscape"/>
  <headerFooter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travel</cp:lastModifiedBy>
  <dcterms:created xsi:type="dcterms:W3CDTF">2020-03-19T08:44:00Z</dcterms:created>
  <dcterms:modified xsi:type="dcterms:W3CDTF">2021-11-24T03:59:07Z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18902D3BD34144939F86B544F5DE2CF6</vt:lpwstr>
  </property>
</Properties>
</file>