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入支出预算总表" sheetId="1" r:id="rId1"/>
    <sheet name="部门收入总表" sheetId="2" r:id="rId2"/>
    <sheet name="部门支出总表" sheetId="3" r:id="rId3"/>
    <sheet name="主表4-财收支" sheetId="4" r:id="rId4"/>
    <sheet name="一般公共预算支出表" sheetId="5" r:id="rId5"/>
    <sheet name="一般公共预算基本支出表" sheetId="6" r:id="rId6"/>
    <sheet name="主表7-三公表" sheetId="7" r:id="rId7"/>
    <sheet name="主表8-基金收支" sheetId="8" r:id="rId8"/>
    <sheet name="主表9-国有资本收支 " sheetId="9" r:id="rId9"/>
  </sheets>
  <externalReferences>
    <externalReference r:id="rId12"/>
  </externalReferences>
  <definedNames>
    <definedName name="_xlnm.Print_Area" localSheetId="3">'主表4-财收支'!$A$1:$F$33</definedName>
  </definedNames>
  <calcPr fullCalcOnLoad="1"/>
</workbook>
</file>

<file path=xl/sharedStrings.xml><?xml version="1.0" encoding="utf-8"?>
<sst xmlns="http://schemas.openxmlformats.org/spreadsheetml/2006/main" count="439" uniqueCount="148">
  <si>
    <t>收支预算总表</t>
  </si>
  <si>
    <t>填报单位:[306001]南昌市青山湖区医疗保障局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</si>
  <si>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</si>
  <si>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</si>
  <si>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</si>
  <si>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</si>
  <si>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</si>
  <si>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</si>
  <si>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</si>
  <si>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</si>
  <si>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</si>
  <si>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</si>
  <si>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</si>
  <si>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</si>
  <si>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</si>
  <si>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</si>
  <si>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</si>
  <si>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</si>
  <si>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</si>
  <si>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</si>
  <si>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</si>
  <si>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</si>
  <si>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</si>
  <si>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</si>
  <si>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</si>
  <si>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</si>
  <si>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</si>
  <si>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</si>
  <si>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</si>
  <si>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</si>
  <si>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</si>
  <si>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</si>
  <si>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</si>
  <si>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</si>
  <si>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</si>
  <si>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</si>
  <si>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</si>
  <si>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</si>
  <si>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</si>
  <si>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</si>
  <si>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</si>
  <si>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</si>
  <si>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</si>
  <si>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</si>
  <si>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</si>
  <si>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</si>
  <si>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</si>
  <si>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</si>
  <si>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</si>
  <si>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</si>
  <si>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</si>
  <si>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</si>
  <si>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</si>
  <si>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</si>
  <si>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306001</t>
  </si>
  <si>
    <t>南昌市青山湖区医疗保障局</t>
  </si>
  <si>
    <t>　306001</t>
  </si>
  <si>
    <t>208</t>
  </si>
  <si>
    <t>01</t>
  </si>
  <si>
    <t>　行政运行</t>
  </si>
  <si>
    <t>09</t>
  </si>
  <si>
    <t>　社会保险经办机构</t>
  </si>
  <si>
    <t>210</t>
  </si>
  <si>
    <t>99</t>
  </si>
  <si>
    <t>　其他卫生健康管理事务支出</t>
  </si>
  <si>
    <t>13</t>
  </si>
  <si>
    <t>　城乡医疗救助</t>
  </si>
  <si>
    <t>　其他医疗救助支出</t>
  </si>
  <si>
    <t>　其他卫生健康支出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</si>
  <si>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</si>
  <si>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</si>
  <si>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</si>
  <si>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</si>
  <si>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</si>
  <si>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</si>
  <si>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</si>
  <si>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</si>
  <si>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对企事业单位的补贴</t>
  </si>
  <si>
    <t>债务利息支出</t>
  </si>
  <si>
    <t>基本建设支出</t>
  </si>
  <si>
    <t>其他相关支出</t>
  </si>
  <si>
    <t>　　行政运行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</si>
  <si>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</si>
  <si>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</si>
  <si>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</si>
  <si>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</si>
  <si>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</si>
  <si>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</si>
  <si>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</si>
  <si>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机关事业单位基本养老保险缴费</t>
  </si>
  <si>
    <t>　　职工基本医疗保险缴费</t>
  </si>
  <si>
    <t>　　其他社会保障缴费</t>
  </si>
  <si>
    <t>　　住房公积金</t>
  </si>
  <si>
    <t>公用经费</t>
  </si>
  <si>
    <t>　商品和服务支出</t>
  </si>
  <si>
    <t>　　工会经费</t>
  </si>
  <si>
    <t>　　福利费</t>
  </si>
  <si>
    <t>　　其他商品和服务支出</t>
  </si>
  <si>
    <t>其他运转类</t>
  </si>
  <si>
    <t>　　印刷费</t>
  </si>
  <si>
    <t>　　维修（护）费</t>
  </si>
  <si>
    <t>　　租赁费</t>
  </si>
  <si>
    <t>　　公务接待费</t>
  </si>
  <si>
    <t>　　委托业务费</t>
  </si>
  <si>
    <t>特定目标类</t>
  </si>
  <si>
    <t>　对个人和家庭的补助</t>
  </si>
  <si>
    <t>　　其他对个人和家庭的补助</t>
  </si>
  <si>
    <t>财政拨款收支预算总表</t>
  </si>
  <si>
    <t>科目编码</t>
  </si>
  <si>
    <t>主表：5-2</t>
  </si>
  <si>
    <t>预算06表</t>
  </si>
  <si>
    <t>基本支出预算表</t>
  </si>
  <si>
    <t>[306001]南昌市青山湖区医疗保障局</t>
  </si>
  <si>
    <t>经济分类科目（类）</t>
  </si>
  <si>
    <t>收入来源</t>
  </si>
  <si>
    <t>上年结转(结余)</t>
  </si>
  <si>
    <t>306</t>
  </si>
  <si>
    <t>　南昌市青山湖区医疗保障局</t>
  </si>
  <si>
    <t>　　306001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</si>
  <si>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</si>
  <si>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</si>
  <si>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</si>
  <si>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</si>
  <si>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</si>
  <si>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</si>
  <si>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</si>
  <si>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</si>
  <si>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</si>
  <si>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</si>
  <si>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</si>
  <si>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</si>
  <si>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</si>
  <si>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</si>
  <si>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</si>
  <si>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</si>
  <si>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</si>
  <si>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</si>
  <si>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社会保障和就业支出</t>
  </si>
  <si>
    <t>　人力资源和社会保障管理事务</t>
  </si>
  <si>
    <t>　　社会保险经办机构</t>
  </si>
  <si>
    <t>卫生健康支出</t>
  </si>
  <si>
    <t>　卫生健康管理事务</t>
  </si>
  <si>
    <t>　　其他卫生健康管理事务支出</t>
  </si>
  <si>
    <t>　医疗救助</t>
  </si>
  <si>
    <t>　　城乡医疗救助</t>
  </si>
  <si>
    <t>　　其他医疗救助支出</t>
  </si>
  <si>
    <t>　　其他卫生健康支出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</si>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</sst>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0.0000;[Red]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宋体"/>
      <family val="0"/>
    </font>
    <font>
      <sz val="24"/>
      <color indexed="8"/>
      <name val="宋体"/>
      <family val="0"/>
    </font>
    <font>
      <b/>
      <sz val="11"/>
      <color indexed="8"/>
      <name val="Calibri"/>
      <family val="2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2" borderId="8" applyNumberFormat="0" applyAlignment="0" applyProtection="0"/>
    <xf numFmtId="0" fontId="0" fillId="25" borderId="5" applyNumberFormat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9" applyNumberFormat="0" applyFon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10" xfId="0" applyNumberFormat="1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10" xfId="0" applyNumberFormat="1" applyFont="1" applyBorder="1" applyAlignment="1" applyProtection="1">
      <alignment horizontal="right" vertical="center" wrapText="1"/>
      <protection/>
    </xf>
    <xf numFmtId="185" fontId="4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left" vertical="center" wrapText="1"/>
      <protection/>
    </xf>
    <xf numFmtId="1" fontId="5" fillId="0" borderId="10" xfId="0" applyNumberFormat="1" applyFont="1" applyBorder="1" applyAlignment="1" applyProtection="1">
      <alignment horizontal="left" vertical="center" wrapText="1"/>
      <protection/>
    </xf>
    <xf numFmtId="1" fontId="5" fillId="0" borderId="10" xfId="0" applyNumberFormat="1" applyFont="1" applyBorder="1" applyAlignment="1" applyProtection="1">
      <alignment horizontal="left" vertical="center" wrapText="1"/>
      <protection/>
    </xf>
    <xf numFmtId="1" fontId="5" fillId="0" borderId="10" xfId="0" applyNumberFormat="1" applyFont="1" applyBorder="1" applyAlignment="1" applyProtection="1">
      <alignment horizontal="left" vertical="center" wrapText="1"/>
      <protection/>
    </xf>
    <xf numFmtId="1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" fontId="4" fillId="0" borderId="10" xfId="0" applyNumberFormat="1" applyFont="1" applyBorder="1" applyAlignment="1" applyProtection="1">
      <alignment horizontal="left" vertical="center" wrapText="1"/>
      <protection/>
    </xf>
    <xf numFmtId="1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185" fontId="4" fillId="0" borderId="10" xfId="0" applyNumberFormat="1" applyFont="1" applyBorder="1" applyAlignment="1" applyProtection="1">
      <alignment horizontal="right" vertical="center" wrapText="1"/>
      <protection/>
    </xf>
    <xf numFmtId="185" fontId="7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vertical="center"/>
      <protection/>
    </xf>
    <xf numFmtId="185" fontId="1" fillId="0" borderId="10" xfId="0" applyNumberFormat="1" applyFont="1" applyBorder="1" applyAlignment="1" applyProtection="1">
      <alignment vertical="center"/>
      <protection/>
    </xf>
    <xf numFmtId="185" fontId="1" fillId="0" borderId="10" xfId="0" applyNumberFormat="1" applyFont="1" applyBorder="1" applyAlignment="1" applyProtection="1">
      <alignment vertical="center" wrapText="1"/>
      <protection/>
    </xf>
    <xf numFmtId="185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185" fontId="1" fillId="0" borderId="10" xfId="0" applyNumberFormat="1" applyFont="1" applyBorder="1" applyAlignment="1" applyProtection="1">
      <alignment vertical="center"/>
      <protection/>
    </xf>
    <xf numFmtId="185" fontId="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85" fontId="7" fillId="0" borderId="10" xfId="0" applyNumberFormat="1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wrapText="1"/>
      <protection/>
    </xf>
    <xf numFmtId="185" fontId="1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85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left" vertical="center"/>
    </xf>
    <xf numFmtId="185" fontId="1" fillId="0" borderId="10" xfId="0" applyNumberFormat="1" applyFont="1" applyBorder="1" applyAlignment="1">
      <alignment/>
    </xf>
    <xf numFmtId="185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184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463;&#36153;\2022&#24180;&#39044;&#31639;\&#12304;36&#12305;2022&#24180;&#20108;&#19978;&#37096;&#38376;&#39044;&#31639;&#36755;&#20986;&#34920;&#65288;&#20027;&#31649;&#23616;&#65289;(&#24066;&#21439;)_2022-0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表1-收支"/>
      <sheetName val="主表2-收入"/>
      <sheetName val="主表3-支出"/>
      <sheetName val="主表3-1支出分功能科目明细表"/>
      <sheetName val="主表3-2支出预算"/>
      <sheetName val="主表4-财收支"/>
      <sheetName val="主表5-财政拨款支出"/>
      <sheetName val="主表5-1财政拨款支出分科目明细"/>
      <sheetName val="主表5-2财政拨款支出预算"/>
      <sheetName val="主表6-基本"/>
      <sheetName val="主表7-三公表"/>
      <sheetName val="主表8-基金收支"/>
      <sheetName val="主表9-国有资本收支 "/>
      <sheetName val="封面2"/>
      <sheetName val="附表1-1基人"/>
      <sheetName val="附表1-2个人"/>
      <sheetName val="附表1-3基商"/>
      <sheetName val="附表1-4其他资本"/>
      <sheetName val="附表2-1项目"/>
      <sheetName val="附表2-2项目明细"/>
      <sheetName val="附表3教育收费资金"/>
      <sheetName val="附表4单位资金收支"/>
      <sheetName val="附表5结余结转"/>
      <sheetName val="附表6政府经济科目（全口径）"/>
      <sheetName val="附表7基本(政府经济科目)"/>
      <sheetName val="附表8政府经济科目-项目"/>
      <sheetName val="附表9征收"/>
      <sheetName val="附表10-1采购"/>
      <sheetName val="附表10-2采购"/>
      <sheetName val="附表11政府购买服务预算表"/>
      <sheetName val="附表12人基"/>
      <sheetName val="附表13资产配置"/>
    </sheetNames>
    <sheetDataSet>
      <sheetData sheetId="7">
        <row r="7">
          <cell r="D7" t="str">
            <v>合计</v>
          </cell>
          <cell r="E7">
            <v>609.99</v>
          </cell>
        </row>
        <row r="8">
          <cell r="D8" t="str">
            <v>社会保障和就业支出</v>
          </cell>
          <cell r="E8">
            <v>415.59</v>
          </cell>
        </row>
        <row r="9">
          <cell r="D9" t="str">
            <v>　人力资源和社会保障管理事务</v>
          </cell>
          <cell r="E9">
            <v>415.59</v>
          </cell>
        </row>
        <row r="10">
          <cell r="D10" t="str">
            <v>　　行政运行</v>
          </cell>
          <cell r="E10">
            <v>148.36</v>
          </cell>
        </row>
        <row r="11">
          <cell r="D11" t="str">
            <v>　　社会保险经办机构</v>
          </cell>
          <cell r="E11">
            <v>267.23</v>
          </cell>
        </row>
        <row r="12">
          <cell r="D12" t="str">
            <v>卫生健康支出</v>
          </cell>
          <cell r="E12">
            <v>194.4</v>
          </cell>
        </row>
        <row r="13">
          <cell r="D13" t="str">
            <v>　卫生健康管理事务</v>
          </cell>
          <cell r="E13">
            <v>112</v>
          </cell>
        </row>
        <row r="14">
          <cell r="D14" t="str">
            <v>　　其他卫生健康管理事务支出</v>
          </cell>
          <cell r="E14">
            <v>112</v>
          </cell>
        </row>
        <row r="15">
          <cell r="D15" t="str">
            <v>　医疗救助</v>
          </cell>
          <cell r="E15">
            <v>62.4</v>
          </cell>
        </row>
        <row r="16">
          <cell r="D16" t="str">
            <v>　　城乡医疗救助</v>
          </cell>
          <cell r="E16">
            <v>48</v>
          </cell>
        </row>
        <row r="17">
          <cell r="D17" t="str">
            <v>　　其他医疗救助支出</v>
          </cell>
          <cell r="E17">
            <v>14.4</v>
          </cell>
        </row>
        <row r="18">
          <cell r="D18" t="str">
            <v>　其他卫生健康支出</v>
          </cell>
          <cell r="E18">
            <v>20</v>
          </cell>
        </row>
        <row r="19">
          <cell r="D19" t="str">
            <v>　　其他卫生健康支出</v>
          </cell>
          <cell r="E19">
            <v>20</v>
          </cell>
        </row>
      </sheetData>
      <sheetData sheetId="8">
        <row r="7">
          <cell r="A7" t="str">
            <v>合计</v>
          </cell>
          <cell r="B7">
            <v>609.99</v>
          </cell>
        </row>
        <row r="8">
          <cell r="A8" t="str">
            <v>人员类</v>
          </cell>
          <cell r="B8">
            <v>143.24</v>
          </cell>
        </row>
        <row r="9">
          <cell r="A9" t="str">
            <v>　工资福利支出</v>
          </cell>
          <cell r="B9">
            <v>143.24</v>
          </cell>
        </row>
        <row r="10">
          <cell r="A10" t="str">
            <v>　　基本工资</v>
          </cell>
          <cell r="B10">
            <v>11.48</v>
          </cell>
        </row>
        <row r="11">
          <cell r="A11" t="str">
            <v>　　津贴补贴</v>
          </cell>
          <cell r="B11">
            <v>10.14</v>
          </cell>
        </row>
        <row r="12">
          <cell r="A12" t="str">
            <v>　　奖金</v>
          </cell>
          <cell r="B12">
            <v>110.96</v>
          </cell>
        </row>
        <row r="13">
          <cell r="A13" t="str">
            <v>　　机关事业单位基本养老保险缴费</v>
          </cell>
          <cell r="B13">
            <v>3.26</v>
          </cell>
        </row>
        <row r="14">
          <cell r="A14" t="str">
            <v>　　职工基本医疗保险缴费</v>
          </cell>
          <cell r="B14">
            <v>1.38</v>
          </cell>
        </row>
        <row r="15">
          <cell r="A15" t="str">
            <v>　　其他社会保障缴费</v>
          </cell>
          <cell r="B15">
            <v>1.5</v>
          </cell>
        </row>
        <row r="16">
          <cell r="A16" t="str">
            <v>　　住房公积金</v>
          </cell>
          <cell r="B16">
            <v>4.52</v>
          </cell>
        </row>
        <row r="17">
          <cell r="A17" t="str">
            <v>公用经费</v>
          </cell>
          <cell r="B17">
            <v>5.12</v>
          </cell>
        </row>
        <row r="18">
          <cell r="A18" t="str">
            <v>　商品和服务支出</v>
          </cell>
          <cell r="B18">
            <v>5.12</v>
          </cell>
        </row>
        <row r="19">
          <cell r="A19" t="str">
            <v>　　工会经费</v>
          </cell>
          <cell r="B19">
            <v>0.24</v>
          </cell>
        </row>
        <row r="20">
          <cell r="A20" t="str">
            <v>　　福利费</v>
          </cell>
          <cell r="B20">
            <v>4.88</v>
          </cell>
        </row>
        <row r="21">
          <cell r="A21" t="str">
            <v>其他运转类</v>
          </cell>
          <cell r="B21">
            <v>267.23</v>
          </cell>
        </row>
        <row r="22">
          <cell r="A22" t="str">
            <v>　商品和服务支出</v>
          </cell>
          <cell r="B22">
            <v>267.23</v>
          </cell>
        </row>
        <row r="23">
          <cell r="A23" t="str">
            <v>　　印刷费</v>
          </cell>
          <cell r="B23">
            <v>5</v>
          </cell>
        </row>
        <row r="24">
          <cell r="A24" t="str">
            <v>　　维修（护）费</v>
          </cell>
          <cell r="B24">
            <v>29</v>
          </cell>
        </row>
        <row r="25">
          <cell r="A25" t="str">
            <v>　　租赁费</v>
          </cell>
          <cell r="B25">
            <v>65</v>
          </cell>
        </row>
        <row r="26">
          <cell r="A26" t="str">
            <v>　　公务接待费</v>
          </cell>
          <cell r="B26">
            <v>2</v>
          </cell>
        </row>
        <row r="27">
          <cell r="A27" t="str">
            <v>　　委托业务费</v>
          </cell>
          <cell r="B27">
            <v>30</v>
          </cell>
        </row>
        <row r="28">
          <cell r="A28" t="str">
            <v>　　其他商品和服务支出</v>
          </cell>
          <cell r="B28">
            <v>136.23</v>
          </cell>
        </row>
        <row r="29">
          <cell r="A29" t="str">
            <v>特定目标类</v>
          </cell>
          <cell r="B29">
            <v>194.4</v>
          </cell>
        </row>
        <row r="30">
          <cell r="A30" t="str">
            <v>　商品和服务支出</v>
          </cell>
          <cell r="B30">
            <v>20</v>
          </cell>
        </row>
        <row r="31">
          <cell r="A31" t="str">
            <v>　　其他商品和服务支出</v>
          </cell>
          <cell r="B31">
            <v>20</v>
          </cell>
        </row>
        <row r="32">
          <cell r="A32" t="str">
            <v>　对个人和家庭的补助</v>
          </cell>
          <cell r="B32">
            <v>174.4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7.7109375" style="0" customWidth="1"/>
    <col min="2" max="2" width="21.57421875" style="0" customWidth="1"/>
    <col min="3" max="3" width="43.7109375" style="0" customWidth="1"/>
    <col min="4" max="4" width="20.140625" style="0" customWidth="1"/>
    <col min="5" max="5" width="38.7109375" style="0" customWidth="1"/>
    <col min="6" max="6" width="20.00390625" style="0" customWidth="1"/>
  </cols>
  <sheetData>
    <row r="1" spans="1:6" ht="25.5">
      <c r="A1" s="185" t="s">
        <v>0</v>
      </c>
      <c r="B1" s="186"/>
      <c r="C1" s="185"/>
      <c r="D1" s="185"/>
      <c r="E1" s="185"/>
      <c r="F1" s="185"/>
    </row>
    <row r="2" spans="1:6" ht="15">
      <c r="A2" s="3" t="s">
        <v>1</v>
      </c>
      <c r="B2" s="4"/>
      <c r="C2" s="1"/>
      <c r="D2" s="1"/>
      <c r="E2" s="1"/>
      <c r="F2" s="2" t="s">
        <v>2</v>
      </c>
    </row>
    <row r="4" spans="1:6" ht="14.25">
      <c r="A4" s="184" t="s">
        <v>3</v>
      </c>
      <c r="B4" s="184"/>
      <c r="C4" s="184" t="s">
        <v>4</v>
      </c>
      <c r="D4" s="184"/>
      <c r="E4" s="184"/>
      <c r="F4" s="184"/>
    </row>
    <row r="5" spans="1:6" ht="14.25">
      <c r="A5" s="5" t="s">
        <v>5</v>
      </c>
      <c r="B5" s="5" t="s">
        <v>6</v>
      </c>
      <c r="C5" s="5" t="s">
        <v>7</v>
      </c>
      <c r="D5" s="5" t="s">
        <v>6</v>
      </c>
      <c r="E5" s="5" t="s">
        <v>8</v>
      </c>
      <c r="F5" s="5" t="s">
        <v>6</v>
      </c>
    </row>
    <row r="6" spans="1:6" ht="15">
      <c r="A6" s="6" t="s">
        <v>9</v>
      </c>
      <c r="B6" s="7">
        <f>SUM(B7,B8,B9)</f>
        <v>609.99</v>
      </c>
      <c r="C6" s="8" t="s">
        <v>84</v>
      </c>
      <c r="D6" s="8">
        <v>143.24</v>
      </c>
      <c r="E6" s="8" t="s">
        <v>137</v>
      </c>
      <c r="F6" s="8">
        <v>422.59</v>
      </c>
    </row>
    <row r="7" spans="1:6" ht="14.25">
      <c r="A7" s="9" t="s">
        <v>10</v>
      </c>
      <c r="B7" s="10">
        <v>609.99</v>
      </c>
      <c r="C7" s="8" t="s">
        <v>85</v>
      </c>
      <c r="D7" s="8">
        <v>143.24</v>
      </c>
      <c r="E7" s="8" t="s">
        <v>138</v>
      </c>
      <c r="F7" s="8">
        <v>422.59</v>
      </c>
    </row>
    <row r="8" spans="1:6" ht="14.25">
      <c r="A8" s="9" t="s">
        <v>11</v>
      </c>
      <c r="B8" s="11"/>
      <c r="C8" s="8" t="s">
        <v>86</v>
      </c>
      <c r="D8" s="8">
        <v>11.48</v>
      </c>
      <c r="E8" s="8" t="s">
        <v>81</v>
      </c>
      <c r="F8" s="8">
        <v>155.36</v>
      </c>
    </row>
    <row r="9" spans="1:6" ht="14.25">
      <c r="A9" s="9" t="s">
        <v>12</v>
      </c>
      <c r="B9" s="11"/>
      <c r="C9" s="8" t="s">
        <v>87</v>
      </c>
      <c r="D9" s="8">
        <v>10.14</v>
      </c>
      <c r="E9" s="8" t="s">
        <v>139</v>
      </c>
      <c r="F9" s="8">
        <v>267.23</v>
      </c>
    </row>
    <row r="10" spans="1:6" ht="15">
      <c r="A10" s="6" t="s">
        <v>13</v>
      </c>
      <c r="B10" s="10"/>
      <c r="C10" s="8" t="s">
        <v>88</v>
      </c>
      <c r="D10" s="8">
        <v>110.96</v>
      </c>
      <c r="E10" s="8" t="s">
        <v>140</v>
      </c>
      <c r="F10" s="8">
        <v>194.4</v>
      </c>
    </row>
    <row r="11" spans="1:6" ht="14.25">
      <c r="A11" s="9" t="s">
        <v>14</v>
      </c>
      <c r="B11" s="10"/>
      <c r="C11" s="8" t="s">
        <v>89</v>
      </c>
      <c r="D11" s="8">
        <v>3.26</v>
      </c>
      <c r="E11" s="8" t="s">
        <v>141</v>
      </c>
      <c r="F11" s="8">
        <v>112</v>
      </c>
    </row>
    <row r="12" spans="1:6" ht="14.25">
      <c r="A12" s="9" t="s">
        <v>15</v>
      </c>
      <c r="B12" s="10"/>
      <c r="C12" s="8" t="s">
        <v>90</v>
      </c>
      <c r="D12" s="8">
        <v>1.38</v>
      </c>
      <c r="E12" s="8" t="s">
        <v>142</v>
      </c>
      <c r="F12" s="8">
        <v>112</v>
      </c>
    </row>
    <row r="13" spans="1:6" ht="14.25">
      <c r="A13" s="9" t="s">
        <v>16</v>
      </c>
      <c r="B13" s="10"/>
      <c r="C13" s="8" t="s">
        <v>91</v>
      </c>
      <c r="D13" s="8">
        <v>1.5</v>
      </c>
      <c r="E13" s="8" t="s">
        <v>143</v>
      </c>
      <c r="F13" s="8">
        <v>62.4</v>
      </c>
    </row>
    <row r="14" spans="1:6" ht="14.25">
      <c r="A14" s="9" t="s">
        <v>17</v>
      </c>
      <c r="B14" s="11"/>
      <c r="C14" s="8" t="s">
        <v>92</v>
      </c>
      <c r="D14" s="8">
        <v>4.52</v>
      </c>
      <c r="E14" s="8" t="s">
        <v>144</v>
      </c>
      <c r="F14" s="8">
        <v>48</v>
      </c>
    </row>
    <row r="15" spans="1:6" ht="14.25">
      <c r="A15" s="9" t="s">
        <v>18</v>
      </c>
      <c r="B15" s="11">
        <v>7</v>
      </c>
      <c r="C15" s="8" t="s">
        <v>93</v>
      </c>
      <c r="D15" s="8">
        <v>12.12</v>
      </c>
      <c r="E15" s="8" t="s">
        <v>145</v>
      </c>
      <c r="F15" s="8">
        <v>14.4</v>
      </c>
    </row>
    <row r="16" spans="1:6" ht="15">
      <c r="A16" s="6"/>
      <c r="B16" s="12"/>
      <c r="C16" s="8" t="s">
        <v>94</v>
      </c>
      <c r="D16" s="8">
        <v>12.12</v>
      </c>
      <c r="E16" s="8" t="s">
        <v>68</v>
      </c>
      <c r="F16" s="8">
        <v>20</v>
      </c>
    </row>
    <row r="17" spans="1:6" ht="15">
      <c r="A17" s="6"/>
      <c r="B17" s="12"/>
      <c r="C17" s="8" t="s">
        <v>95</v>
      </c>
      <c r="D17" s="8">
        <v>0.24</v>
      </c>
      <c r="E17" s="8" t="s">
        <v>146</v>
      </c>
      <c r="F17" s="8">
        <v>20</v>
      </c>
    </row>
    <row r="18" spans="1:6" ht="15">
      <c r="A18" s="6"/>
      <c r="B18" s="12"/>
      <c r="C18" s="8" t="s">
        <v>96</v>
      </c>
      <c r="D18" s="8">
        <v>4.88</v>
      </c>
      <c r="E18" s="8" t="s">
        <v>147</v>
      </c>
      <c r="F18" s="8" t="s">
        <v>147</v>
      </c>
    </row>
    <row r="19" spans="1:6" ht="15">
      <c r="A19" s="6"/>
      <c r="B19" s="12"/>
      <c r="C19" s="8" t="s">
        <v>97</v>
      </c>
      <c r="D19" s="8">
        <v>7</v>
      </c>
      <c r="E19" s="8" t="s">
        <v>147</v>
      </c>
      <c r="F19" s="8" t="s">
        <v>147</v>
      </c>
    </row>
    <row r="20" spans="1:6" ht="15">
      <c r="A20" s="6"/>
      <c r="B20" s="12"/>
      <c r="C20" s="8" t="s">
        <v>98</v>
      </c>
      <c r="D20" s="8">
        <v>267.23</v>
      </c>
      <c r="E20" s="8" t="s">
        <v>147</v>
      </c>
      <c r="F20" s="8" t="s">
        <v>147</v>
      </c>
    </row>
    <row r="21" spans="1:6" ht="15">
      <c r="A21" s="6"/>
      <c r="B21" s="12"/>
      <c r="C21" s="8" t="s">
        <v>94</v>
      </c>
      <c r="D21" s="8">
        <v>267.23</v>
      </c>
      <c r="E21" s="8" t="s">
        <v>147</v>
      </c>
      <c r="F21" s="8" t="s">
        <v>147</v>
      </c>
    </row>
    <row r="22" spans="1:6" ht="15">
      <c r="A22" s="6"/>
      <c r="B22" s="12"/>
      <c r="C22" s="8" t="s">
        <v>99</v>
      </c>
      <c r="D22" s="8">
        <v>5</v>
      </c>
      <c r="E22" s="8" t="s">
        <v>147</v>
      </c>
      <c r="F22" s="8" t="s">
        <v>147</v>
      </c>
    </row>
    <row r="23" spans="1:6" ht="15">
      <c r="A23" s="6"/>
      <c r="B23" s="12"/>
      <c r="C23" s="8" t="s">
        <v>100</v>
      </c>
      <c r="D23" s="8">
        <v>29</v>
      </c>
      <c r="E23" s="8" t="s">
        <v>147</v>
      </c>
      <c r="F23" s="8" t="s">
        <v>147</v>
      </c>
    </row>
    <row r="24" spans="1:6" ht="15">
      <c r="A24" s="6"/>
      <c r="B24" s="12"/>
      <c r="C24" s="8" t="s">
        <v>101</v>
      </c>
      <c r="D24" s="8">
        <v>65</v>
      </c>
      <c r="E24" s="8" t="s">
        <v>147</v>
      </c>
      <c r="F24" s="8" t="s">
        <v>147</v>
      </c>
    </row>
    <row r="25" spans="1:6" ht="15">
      <c r="A25" s="6"/>
      <c r="B25" s="12"/>
      <c r="C25" s="8" t="s">
        <v>102</v>
      </c>
      <c r="D25" s="8">
        <v>2</v>
      </c>
      <c r="E25" s="8" t="s">
        <v>147</v>
      </c>
      <c r="F25" s="8" t="s">
        <v>147</v>
      </c>
    </row>
    <row r="26" spans="1:6" ht="15">
      <c r="A26" s="6"/>
      <c r="B26" s="12"/>
      <c r="C26" s="8" t="s">
        <v>103</v>
      </c>
      <c r="D26" s="8">
        <v>30</v>
      </c>
      <c r="E26" s="8" t="s">
        <v>147</v>
      </c>
      <c r="F26" s="8" t="s">
        <v>147</v>
      </c>
    </row>
    <row r="27" spans="1:6" ht="15">
      <c r="A27" s="6"/>
      <c r="B27" s="12"/>
      <c r="C27" s="8" t="s">
        <v>97</v>
      </c>
      <c r="D27" s="8">
        <v>136.23</v>
      </c>
      <c r="E27" s="8" t="s">
        <v>147</v>
      </c>
      <c r="F27" s="8" t="s">
        <v>147</v>
      </c>
    </row>
    <row r="28" spans="1:6" ht="15">
      <c r="A28" s="6"/>
      <c r="B28" s="12"/>
      <c r="C28" s="8" t="s">
        <v>104</v>
      </c>
      <c r="D28" s="8">
        <v>194.4</v>
      </c>
      <c r="E28" s="8" t="s">
        <v>147</v>
      </c>
      <c r="F28" s="8" t="s">
        <v>147</v>
      </c>
    </row>
    <row r="29" spans="1:6" ht="15">
      <c r="A29" s="6"/>
      <c r="B29" s="12"/>
      <c r="C29" s="8" t="s">
        <v>94</v>
      </c>
      <c r="D29" s="8">
        <v>20</v>
      </c>
      <c r="E29" s="8" t="s">
        <v>147</v>
      </c>
      <c r="F29" s="8" t="s">
        <v>147</v>
      </c>
    </row>
    <row r="30" spans="1:6" ht="15">
      <c r="A30" s="6"/>
      <c r="B30" s="12"/>
      <c r="C30" s="8" t="s">
        <v>97</v>
      </c>
      <c r="D30" s="8">
        <v>20</v>
      </c>
      <c r="E30" s="8" t="s">
        <v>147</v>
      </c>
      <c r="F30" s="8" t="s">
        <v>147</v>
      </c>
    </row>
    <row r="31" spans="1:6" ht="15">
      <c r="A31" s="6"/>
      <c r="B31" s="12"/>
      <c r="C31" s="8" t="s">
        <v>105</v>
      </c>
      <c r="D31" s="8">
        <v>174.4</v>
      </c>
      <c r="E31" s="8" t="s">
        <v>147</v>
      </c>
      <c r="F31" s="8" t="s">
        <v>147</v>
      </c>
    </row>
    <row r="32" spans="1:6" ht="15">
      <c r="A32" s="6"/>
      <c r="B32" s="12"/>
      <c r="C32" s="8" t="s">
        <v>106</v>
      </c>
      <c r="D32" s="8">
        <v>174.4</v>
      </c>
      <c r="E32" s="8" t="s">
        <v>147</v>
      </c>
      <c r="F32" s="8" t="s">
        <v>147</v>
      </c>
    </row>
    <row r="33" spans="1:6" ht="15">
      <c r="A33" s="6"/>
      <c r="B33" s="12"/>
      <c r="C33" s="8" t="s">
        <v>147</v>
      </c>
      <c r="D33" s="8" t="s">
        <v>147</v>
      </c>
      <c r="E33" s="8" t="s">
        <v>147</v>
      </c>
      <c r="F33" s="8" t="s">
        <v>147</v>
      </c>
    </row>
    <row r="34" spans="1:6" ht="15">
      <c r="A34" s="6"/>
      <c r="B34" s="12"/>
      <c r="C34" s="8" t="s">
        <v>147</v>
      </c>
      <c r="D34" s="8" t="s">
        <v>147</v>
      </c>
      <c r="E34" s="8" t="s">
        <v>147</v>
      </c>
      <c r="F34" s="8" t="s">
        <v>147</v>
      </c>
    </row>
    <row r="35" spans="1:6" ht="14.25">
      <c r="A35" s="9"/>
      <c r="B35" s="12"/>
      <c r="C35" s="8" t="s">
        <v>147</v>
      </c>
      <c r="D35" s="8" t="s">
        <v>147</v>
      </c>
      <c r="E35" s="8" t="s">
        <v>147</v>
      </c>
      <c r="F35" s="8" t="s">
        <v>147</v>
      </c>
    </row>
    <row r="36" spans="1:6" ht="14.25">
      <c r="A36" s="5" t="s">
        <v>19</v>
      </c>
      <c r="B36" s="11">
        <v>616.99</v>
      </c>
      <c r="C36" s="5" t="s">
        <v>20</v>
      </c>
      <c r="D36" s="12">
        <v>616.99</v>
      </c>
      <c r="E36" s="5" t="s">
        <v>20</v>
      </c>
      <c r="F36" s="12"/>
    </row>
    <row r="37" spans="1:6" ht="14.25">
      <c r="A37" s="9" t="s">
        <v>21</v>
      </c>
      <c r="B37" s="11"/>
      <c r="C37" s="5"/>
      <c r="D37" s="12"/>
      <c r="E37" s="5"/>
      <c r="F37" s="12"/>
    </row>
    <row r="38" spans="1:6" ht="14.25">
      <c r="A38" s="9" t="s">
        <v>22</v>
      </c>
      <c r="B38" s="11"/>
      <c r="C38" s="8" t="s">
        <v>23</v>
      </c>
      <c r="D38" s="12"/>
      <c r="E38" s="9" t="s">
        <v>24</v>
      </c>
      <c r="F38" s="12"/>
    </row>
    <row r="39" spans="1:6" ht="15">
      <c r="A39" s="9" t="s">
        <v>25</v>
      </c>
      <c r="B39" s="11"/>
      <c r="C39" s="6"/>
      <c r="D39" s="12"/>
      <c r="E39" s="6"/>
      <c r="F39" s="12"/>
    </row>
    <row r="40" spans="1:6" ht="15">
      <c r="A40" s="9" t="s">
        <v>26</v>
      </c>
      <c r="B40" s="11"/>
      <c r="C40" s="6"/>
      <c r="D40" s="12"/>
      <c r="E40" s="6"/>
      <c r="F40" s="12"/>
    </row>
    <row r="41" spans="1:6" ht="15">
      <c r="A41" s="6"/>
      <c r="B41" s="12"/>
      <c r="C41" s="6"/>
      <c r="D41" s="12"/>
      <c r="E41" s="6"/>
      <c r="F41" s="12"/>
    </row>
    <row r="42" spans="1:6" ht="14.25">
      <c r="A42" s="5" t="s">
        <v>27</v>
      </c>
      <c r="B42" s="11">
        <v>616.99</v>
      </c>
      <c r="C42" s="5" t="s">
        <v>28</v>
      </c>
      <c r="D42" s="12">
        <v>616.99</v>
      </c>
      <c r="E42" s="5" t="s">
        <v>28</v>
      </c>
      <c r="F42" s="12">
        <v>616.99</v>
      </c>
    </row>
  </sheetData>
  <sheetProtection/>
  <mergeCells count="3">
    <mergeCell ref="A4:B4"/>
    <mergeCell ref="C4:F4"/>
    <mergeCell ref="A1:F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21.57421875" style="0" customWidth="1"/>
    <col min="2" max="2" width="7.140625" style="0" customWidth="1"/>
    <col min="3" max="3" width="6.00390625" style="0" customWidth="1"/>
    <col min="4" max="4" width="6.28125" style="0" customWidth="1"/>
    <col min="5" max="5" width="44.28125" style="0" customWidth="1"/>
    <col min="6" max="6" width="12.00390625" style="0" customWidth="1"/>
    <col min="7" max="7" width="13.7109375" style="0" customWidth="1"/>
    <col min="8" max="19" width="12.00390625" style="0" customWidth="1"/>
  </cols>
  <sheetData>
    <row r="1" spans="1:19" ht="25.5">
      <c r="A1" s="191" t="s">
        <v>29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15">
      <c r="A2" s="14" t="s">
        <v>1</v>
      </c>
      <c r="B2" s="1"/>
      <c r="C2" s="1"/>
      <c r="D2" s="1"/>
      <c r="E2" s="1"/>
      <c r="F2" s="1"/>
      <c r="G2" s="1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3" t="s">
        <v>2</v>
      </c>
    </row>
    <row r="3" spans="1:19" ht="14.25">
      <c r="A3" s="187" t="s">
        <v>30</v>
      </c>
      <c r="B3" s="188" t="s">
        <v>31</v>
      </c>
      <c r="C3" s="188"/>
      <c r="D3" s="188"/>
      <c r="E3" s="187" t="s">
        <v>32</v>
      </c>
      <c r="F3" s="187" t="s">
        <v>33</v>
      </c>
      <c r="G3" s="188" t="s">
        <v>34</v>
      </c>
      <c r="H3" s="188"/>
      <c r="I3" s="188"/>
      <c r="J3" s="188"/>
      <c r="K3" s="188"/>
      <c r="L3" s="188"/>
      <c r="M3" s="188"/>
      <c r="N3" s="188"/>
      <c r="O3" s="188"/>
      <c r="P3" s="188"/>
      <c r="Q3" s="187" t="s">
        <v>35</v>
      </c>
      <c r="R3" s="188" t="s">
        <v>36</v>
      </c>
      <c r="S3" s="188"/>
    </row>
    <row r="4" spans="1:19" ht="14.25">
      <c r="A4" s="187"/>
      <c r="B4" s="188"/>
      <c r="C4" s="188"/>
      <c r="D4" s="188"/>
      <c r="E4" s="187"/>
      <c r="F4" s="187"/>
      <c r="G4" s="188" t="s">
        <v>37</v>
      </c>
      <c r="H4" s="188"/>
      <c r="I4" s="188"/>
      <c r="J4" s="188"/>
      <c r="K4" s="187" t="s">
        <v>38</v>
      </c>
      <c r="L4" s="188" t="s">
        <v>39</v>
      </c>
      <c r="M4" s="187" t="s">
        <v>40</v>
      </c>
      <c r="N4" s="187" t="s">
        <v>41</v>
      </c>
      <c r="O4" s="187" t="s">
        <v>42</v>
      </c>
      <c r="P4" s="187" t="s">
        <v>43</v>
      </c>
      <c r="Q4" s="187"/>
      <c r="R4" s="187" t="s">
        <v>44</v>
      </c>
      <c r="S4" s="187" t="s">
        <v>45</v>
      </c>
    </row>
    <row r="5" spans="1:19" ht="42.75">
      <c r="A5" s="187"/>
      <c r="B5" s="17" t="s">
        <v>46</v>
      </c>
      <c r="C5" s="17" t="s">
        <v>47</v>
      </c>
      <c r="D5" s="17" t="s">
        <v>48</v>
      </c>
      <c r="E5" s="187"/>
      <c r="F5" s="187"/>
      <c r="G5" s="16" t="s">
        <v>49</v>
      </c>
      <c r="H5" s="16" t="s">
        <v>50</v>
      </c>
      <c r="I5" s="16" t="s">
        <v>51</v>
      </c>
      <c r="J5" s="16" t="s">
        <v>52</v>
      </c>
      <c r="K5" s="187"/>
      <c r="L5" s="189"/>
      <c r="M5" s="190"/>
      <c r="N5" s="190"/>
      <c r="O5" s="190"/>
      <c r="P5" s="190"/>
      <c r="Q5" s="187"/>
      <c r="R5" s="187"/>
      <c r="S5" s="187"/>
    </row>
    <row r="6" spans="1:19" ht="12.75">
      <c r="A6" s="18" t="s">
        <v>53</v>
      </c>
      <c r="B6" s="18"/>
      <c r="C6" s="18" t="s">
        <v>53</v>
      </c>
      <c r="D6" s="18" t="s">
        <v>53</v>
      </c>
      <c r="E6" s="19" t="s">
        <v>53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</row>
    <row r="7" spans="1:19" ht="14.25">
      <c r="A7" s="20"/>
      <c r="B7" s="21"/>
      <c r="C7" s="22"/>
      <c r="D7" s="23"/>
      <c r="E7" s="24"/>
      <c r="F7" s="25">
        <v>616.99</v>
      </c>
      <c r="G7" s="26">
        <v>609.99</v>
      </c>
      <c r="H7" s="27">
        <v>609.99</v>
      </c>
      <c r="I7" s="28"/>
      <c r="J7" s="29"/>
      <c r="K7" s="30"/>
      <c r="L7" s="31"/>
      <c r="M7" s="32"/>
      <c r="N7" s="33"/>
      <c r="O7" s="34"/>
      <c r="P7" s="35">
        <v>7</v>
      </c>
      <c r="Q7" s="36"/>
      <c r="R7" s="37"/>
      <c r="S7" s="38"/>
    </row>
    <row r="8" spans="1:19" ht="14.25">
      <c r="A8" s="20" t="s">
        <v>54</v>
      </c>
      <c r="B8" s="21"/>
      <c r="C8" s="22"/>
      <c r="D8" s="23"/>
      <c r="E8" s="24" t="s">
        <v>55</v>
      </c>
      <c r="F8" s="25">
        <v>616.99</v>
      </c>
      <c r="G8" s="26">
        <v>609.99</v>
      </c>
      <c r="H8" s="27">
        <v>609.99</v>
      </c>
      <c r="I8" s="28"/>
      <c r="J8" s="29"/>
      <c r="K8" s="30"/>
      <c r="L8" s="31"/>
      <c r="M8" s="32"/>
      <c r="N8" s="33"/>
      <c r="O8" s="34"/>
      <c r="P8" s="35">
        <v>7</v>
      </c>
      <c r="Q8" s="36"/>
      <c r="R8" s="37"/>
      <c r="S8" s="38"/>
    </row>
    <row r="9" spans="1:19" ht="14.25">
      <c r="A9" s="39" t="s">
        <v>56</v>
      </c>
      <c r="B9" s="39" t="s">
        <v>57</v>
      </c>
      <c r="C9" s="39" t="s">
        <v>58</v>
      </c>
      <c r="D9" s="39" t="s">
        <v>58</v>
      </c>
      <c r="E9" s="40" t="s">
        <v>59</v>
      </c>
      <c r="F9" s="41">
        <v>155.36</v>
      </c>
      <c r="G9" s="41">
        <v>148.36</v>
      </c>
      <c r="H9" s="42">
        <v>148.36</v>
      </c>
      <c r="I9" s="42"/>
      <c r="J9" s="42"/>
      <c r="K9" s="42"/>
      <c r="L9" s="42"/>
      <c r="M9" s="42"/>
      <c r="N9" s="42"/>
      <c r="O9" s="42"/>
      <c r="P9" s="42">
        <v>7</v>
      </c>
      <c r="Q9" s="42"/>
      <c r="R9" s="42"/>
      <c r="S9" s="42"/>
    </row>
    <row r="10" spans="1:19" ht="14.25">
      <c r="A10" s="39" t="s">
        <v>56</v>
      </c>
      <c r="B10" s="39" t="s">
        <v>57</v>
      </c>
      <c r="C10" s="39" t="s">
        <v>58</v>
      </c>
      <c r="D10" s="39" t="s">
        <v>60</v>
      </c>
      <c r="E10" s="40" t="s">
        <v>61</v>
      </c>
      <c r="F10" s="41">
        <v>267.23</v>
      </c>
      <c r="G10" s="41">
        <v>267.23</v>
      </c>
      <c r="H10" s="42">
        <v>267.23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4.25">
      <c r="A11" s="39" t="s">
        <v>56</v>
      </c>
      <c r="B11" s="39" t="s">
        <v>62</v>
      </c>
      <c r="C11" s="39" t="s">
        <v>58</v>
      </c>
      <c r="D11" s="39" t="s">
        <v>63</v>
      </c>
      <c r="E11" s="40" t="s">
        <v>64</v>
      </c>
      <c r="F11" s="41">
        <v>112</v>
      </c>
      <c r="G11" s="41">
        <v>112</v>
      </c>
      <c r="H11" s="42">
        <v>112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4.25">
      <c r="A12" s="39" t="s">
        <v>56</v>
      </c>
      <c r="B12" s="39" t="s">
        <v>62</v>
      </c>
      <c r="C12" s="39" t="s">
        <v>65</v>
      </c>
      <c r="D12" s="39" t="s">
        <v>58</v>
      </c>
      <c r="E12" s="40" t="s">
        <v>66</v>
      </c>
      <c r="F12" s="41">
        <v>48</v>
      </c>
      <c r="G12" s="41">
        <v>48</v>
      </c>
      <c r="H12" s="42">
        <v>48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4.25">
      <c r="A13" s="39" t="s">
        <v>56</v>
      </c>
      <c r="B13" s="39" t="s">
        <v>62</v>
      </c>
      <c r="C13" s="39" t="s">
        <v>65</v>
      </c>
      <c r="D13" s="39" t="s">
        <v>63</v>
      </c>
      <c r="E13" s="40" t="s">
        <v>67</v>
      </c>
      <c r="F13" s="41">
        <v>14.4</v>
      </c>
      <c r="G13" s="41">
        <v>14.4</v>
      </c>
      <c r="H13" s="42">
        <v>14.4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4.25">
      <c r="A14" s="39" t="s">
        <v>56</v>
      </c>
      <c r="B14" s="39" t="s">
        <v>62</v>
      </c>
      <c r="C14" s="39" t="s">
        <v>63</v>
      </c>
      <c r="D14" s="39" t="s">
        <v>63</v>
      </c>
      <c r="E14" s="40" t="s">
        <v>68</v>
      </c>
      <c r="F14" s="41">
        <v>20</v>
      </c>
      <c r="G14" s="41">
        <v>20</v>
      </c>
      <c r="H14" s="42">
        <v>20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</sheetData>
  <sheetProtection/>
  <mergeCells count="17">
    <mergeCell ref="A1:S1"/>
    <mergeCell ref="A3:A5"/>
    <mergeCell ref="B3:D4"/>
    <mergeCell ref="E3:E5"/>
    <mergeCell ref="F3:F5"/>
    <mergeCell ref="G3:P3"/>
    <mergeCell ref="Q3:Q5"/>
    <mergeCell ref="R3:S3"/>
    <mergeCell ref="G4:J4"/>
    <mergeCell ref="K4:K5"/>
    <mergeCell ref="S4:S5"/>
    <mergeCell ref="L4:L5"/>
    <mergeCell ref="M4:M5"/>
    <mergeCell ref="N4:N5"/>
    <mergeCell ref="O4:O5"/>
    <mergeCell ref="P4:P5"/>
    <mergeCell ref="R4:R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10.7109375" style="0" customWidth="1"/>
    <col min="2" max="2" width="6.7109375" style="0" customWidth="1"/>
    <col min="3" max="3" width="7.140625" style="0" customWidth="1"/>
    <col min="4" max="4" width="7.00390625" style="0" customWidth="1"/>
    <col min="5" max="5" width="21.421875" style="0" customWidth="1"/>
    <col min="6" max="7" width="12.57421875" style="0" customWidth="1"/>
    <col min="8" max="11" width="13.140625" style="0" customWidth="1"/>
    <col min="12" max="12" width="12.57421875" style="0" customWidth="1"/>
    <col min="13" max="13" width="10.7109375" style="0" customWidth="1"/>
    <col min="14" max="14" width="13.140625" style="0" customWidth="1"/>
    <col min="15" max="15" width="10.7109375" style="0" customWidth="1"/>
    <col min="16" max="16" width="8.57421875" style="0" customWidth="1"/>
    <col min="17" max="18" width="10.7109375" style="0" customWidth="1"/>
    <col min="19" max="20" width="13.140625" style="0" customWidth="1"/>
  </cols>
  <sheetData>
    <row r="1" spans="1:20" ht="12.75">
      <c r="A1" s="192" t="s">
        <v>69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44" t="s">
        <v>70</v>
      </c>
    </row>
    <row r="2" spans="1:20" ht="25.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45"/>
    </row>
    <row r="3" spans="1:20" ht="25.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 s="49" t="s">
        <v>2</v>
      </c>
    </row>
    <row r="4" spans="1:20" ht="14.25">
      <c r="A4" s="193" t="s">
        <v>30</v>
      </c>
      <c r="B4" s="194" t="s">
        <v>31</v>
      </c>
      <c r="C4" s="194"/>
      <c r="D4" s="194"/>
      <c r="E4" s="193" t="s">
        <v>32</v>
      </c>
      <c r="F4" s="193" t="s">
        <v>33</v>
      </c>
      <c r="G4" s="194" t="s">
        <v>71</v>
      </c>
      <c r="H4" s="194"/>
      <c r="I4" s="194"/>
      <c r="J4" s="194"/>
      <c r="K4" s="194"/>
      <c r="L4" s="194" t="s">
        <v>72</v>
      </c>
      <c r="M4" s="194"/>
      <c r="N4" s="194"/>
      <c r="O4" s="194"/>
      <c r="P4" s="194"/>
      <c r="Q4" s="194"/>
      <c r="R4" s="194"/>
      <c r="S4" s="194"/>
      <c r="T4" s="194"/>
    </row>
    <row r="5" spans="1:20" ht="42.75">
      <c r="A5" s="193"/>
      <c r="B5" s="51" t="s">
        <v>46</v>
      </c>
      <c r="C5" s="51" t="s">
        <v>47</v>
      </c>
      <c r="D5" s="51" t="s">
        <v>48</v>
      </c>
      <c r="E5" s="193"/>
      <c r="F5" s="193"/>
      <c r="G5" s="50" t="s">
        <v>49</v>
      </c>
      <c r="H5" s="50" t="s">
        <v>73</v>
      </c>
      <c r="I5" s="50" t="s">
        <v>74</v>
      </c>
      <c r="J5" s="50" t="s">
        <v>75</v>
      </c>
      <c r="K5" s="50" t="s">
        <v>76</v>
      </c>
      <c r="L5" s="50" t="s">
        <v>49</v>
      </c>
      <c r="M5" s="50" t="s">
        <v>73</v>
      </c>
      <c r="N5" s="50" t="s">
        <v>74</v>
      </c>
      <c r="O5" s="50" t="s">
        <v>75</v>
      </c>
      <c r="P5" s="50" t="s">
        <v>77</v>
      </c>
      <c r="Q5" s="50" t="s">
        <v>78</v>
      </c>
      <c r="R5" s="50" t="s">
        <v>79</v>
      </c>
      <c r="S5" s="50" t="s">
        <v>76</v>
      </c>
      <c r="T5" s="50" t="s">
        <v>80</v>
      </c>
    </row>
    <row r="6" spans="1:20" ht="14.25">
      <c r="A6" s="51" t="s">
        <v>53</v>
      </c>
      <c r="B6" s="51" t="s">
        <v>53</v>
      </c>
      <c r="C6" s="51" t="s">
        <v>53</v>
      </c>
      <c r="D6" s="51" t="s">
        <v>53</v>
      </c>
      <c r="E6" s="51" t="s">
        <v>53</v>
      </c>
      <c r="F6" s="51">
        <v>1</v>
      </c>
      <c r="G6" s="51">
        <v>2</v>
      </c>
      <c r="H6" s="51">
        <f aca="true" t="shared" si="0" ref="H6:T6">G6+1</f>
        <v>3</v>
      </c>
      <c r="I6" s="51">
        <f t="shared" si="0"/>
        <v>4</v>
      </c>
      <c r="J6" s="51">
        <f t="shared" si="0"/>
        <v>5</v>
      </c>
      <c r="K6" s="51">
        <f t="shared" si="0"/>
        <v>6</v>
      </c>
      <c r="L6" s="51">
        <f t="shared" si="0"/>
        <v>7</v>
      </c>
      <c r="M6" s="51">
        <f t="shared" si="0"/>
        <v>8</v>
      </c>
      <c r="N6" s="51">
        <f t="shared" si="0"/>
        <v>9</v>
      </c>
      <c r="O6" s="51">
        <f t="shared" si="0"/>
        <v>10</v>
      </c>
      <c r="P6" s="51">
        <f t="shared" si="0"/>
        <v>11</v>
      </c>
      <c r="Q6" s="51">
        <f t="shared" si="0"/>
        <v>12</v>
      </c>
      <c r="R6" s="51">
        <f t="shared" si="0"/>
        <v>13</v>
      </c>
      <c r="S6" s="51">
        <f t="shared" si="0"/>
        <v>14</v>
      </c>
      <c r="T6" s="51">
        <f t="shared" si="0"/>
        <v>15</v>
      </c>
    </row>
    <row r="7" spans="1:20" ht="14.25">
      <c r="A7" s="52"/>
      <c r="B7" s="53"/>
      <c r="C7" s="54"/>
      <c r="D7" s="55"/>
      <c r="E7" s="56" t="s">
        <v>33</v>
      </c>
      <c r="F7" s="57">
        <v>616.99</v>
      </c>
      <c r="G7" s="58">
        <v>155.36</v>
      </c>
      <c r="H7" s="59">
        <v>143.24</v>
      </c>
      <c r="I7" s="60">
        <v>12.12</v>
      </c>
      <c r="J7" s="61"/>
      <c r="K7" s="62"/>
      <c r="L7" s="63">
        <v>461.63</v>
      </c>
      <c r="M7" s="64"/>
      <c r="N7" s="65">
        <v>287.23</v>
      </c>
      <c r="O7" s="66">
        <v>174.4</v>
      </c>
      <c r="P7" s="67"/>
      <c r="Q7" s="68"/>
      <c r="R7" s="69"/>
      <c r="S7" s="70"/>
      <c r="T7" s="71"/>
    </row>
    <row r="8" spans="1:20" ht="14.25">
      <c r="A8" s="52" t="s">
        <v>54</v>
      </c>
      <c r="B8" s="53"/>
      <c r="C8" s="54"/>
      <c r="D8" s="55"/>
      <c r="E8" s="72" t="s">
        <v>55</v>
      </c>
      <c r="F8" s="57">
        <v>616.99</v>
      </c>
      <c r="G8" s="58">
        <v>155.36</v>
      </c>
      <c r="H8" s="59">
        <v>143.24</v>
      </c>
      <c r="I8" s="60">
        <v>12.12</v>
      </c>
      <c r="J8" s="61"/>
      <c r="K8" s="62"/>
      <c r="L8" s="63">
        <v>461.63</v>
      </c>
      <c r="M8" s="64"/>
      <c r="N8" s="65">
        <v>287.23</v>
      </c>
      <c r="O8" s="66">
        <v>174.4</v>
      </c>
      <c r="P8" s="67"/>
      <c r="Q8" s="68"/>
      <c r="R8" s="69"/>
      <c r="S8" s="70"/>
      <c r="T8" s="71"/>
    </row>
    <row r="9" spans="1:20" ht="14.25">
      <c r="A9" s="73" t="s">
        <v>56</v>
      </c>
      <c r="B9" s="74" t="s">
        <v>57</v>
      </c>
      <c r="C9" s="74" t="s">
        <v>58</v>
      </c>
      <c r="D9" s="74" t="s">
        <v>58</v>
      </c>
      <c r="E9" s="73" t="s">
        <v>59</v>
      </c>
      <c r="F9" s="75">
        <v>155.36</v>
      </c>
      <c r="G9" s="75">
        <v>155.36</v>
      </c>
      <c r="H9" s="76">
        <v>143.24</v>
      </c>
      <c r="I9" s="76">
        <v>12.12</v>
      </c>
      <c r="J9" s="76"/>
      <c r="K9" s="76"/>
      <c r="L9" s="75"/>
      <c r="M9" s="76"/>
      <c r="N9" s="75"/>
      <c r="O9" s="75"/>
      <c r="P9" s="75"/>
      <c r="Q9" s="75"/>
      <c r="R9" s="75"/>
      <c r="S9" s="75"/>
      <c r="T9" s="75"/>
    </row>
    <row r="10" spans="1:20" ht="14.25">
      <c r="A10" s="73" t="s">
        <v>56</v>
      </c>
      <c r="B10" s="74" t="s">
        <v>57</v>
      </c>
      <c r="C10" s="74" t="s">
        <v>58</v>
      </c>
      <c r="D10" s="74" t="s">
        <v>60</v>
      </c>
      <c r="E10" s="73" t="s">
        <v>61</v>
      </c>
      <c r="F10" s="75">
        <v>267.23</v>
      </c>
      <c r="G10" s="75"/>
      <c r="H10" s="76"/>
      <c r="I10" s="76"/>
      <c r="J10" s="76"/>
      <c r="K10" s="76"/>
      <c r="L10" s="75">
        <v>267.23</v>
      </c>
      <c r="M10" s="76"/>
      <c r="N10" s="75">
        <v>267.23</v>
      </c>
      <c r="O10" s="75"/>
      <c r="P10" s="75"/>
      <c r="Q10" s="75"/>
      <c r="R10" s="75"/>
      <c r="S10" s="75"/>
      <c r="T10" s="75"/>
    </row>
    <row r="11" spans="1:20" ht="14.25">
      <c r="A11" s="73" t="s">
        <v>56</v>
      </c>
      <c r="B11" s="74" t="s">
        <v>62</v>
      </c>
      <c r="C11" s="74" t="s">
        <v>58</v>
      </c>
      <c r="D11" s="74" t="s">
        <v>63</v>
      </c>
      <c r="E11" s="73" t="s">
        <v>64</v>
      </c>
      <c r="F11" s="75">
        <v>112</v>
      </c>
      <c r="G11" s="75"/>
      <c r="H11" s="76"/>
      <c r="I11" s="76"/>
      <c r="J11" s="76"/>
      <c r="K11" s="76"/>
      <c r="L11" s="75">
        <v>112</v>
      </c>
      <c r="M11" s="76"/>
      <c r="N11" s="75"/>
      <c r="O11" s="75">
        <v>112</v>
      </c>
      <c r="P11" s="75"/>
      <c r="Q11" s="75"/>
      <c r="R11" s="75"/>
      <c r="S11" s="75"/>
      <c r="T11" s="75"/>
    </row>
    <row r="12" spans="1:20" ht="14.25">
      <c r="A12" s="73" t="s">
        <v>56</v>
      </c>
      <c r="B12" s="74" t="s">
        <v>62</v>
      </c>
      <c r="C12" s="74" t="s">
        <v>65</v>
      </c>
      <c r="D12" s="74" t="s">
        <v>58</v>
      </c>
      <c r="E12" s="73" t="s">
        <v>66</v>
      </c>
      <c r="F12" s="75">
        <v>48</v>
      </c>
      <c r="G12" s="75"/>
      <c r="H12" s="76"/>
      <c r="I12" s="76"/>
      <c r="J12" s="76"/>
      <c r="K12" s="76"/>
      <c r="L12" s="75">
        <v>48</v>
      </c>
      <c r="M12" s="76"/>
      <c r="N12" s="75"/>
      <c r="O12" s="75">
        <v>48</v>
      </c>
      <c r="P12" s="75"/>
      <c r="Q12" s="75"/>
      <c r="R12" s="75"/>
      <c r="S12" s="75"/>
      <c r="T12" s="75"/>
    </row>
    <row r="13" spans="1:20" ht="14.25">
      <c r="A13" s="73" t="s">
        <v>56</v>
      </c>
      <c r="B13" s="74" t="s">
        <v>62</v>
      </c>
      <c r="C13" s="74" t="s">
        <v>65</v>
      </c>
      <c r="D13" s="74" t="s">
        <v>63</v>
      </c>
      <c r="E13" s="73" t="s">
        <v>67</v>
      </c>
      <c r="F13" s="75">
        <v>14.4</v>
      </c>
      <c r="G13" s="75"/>
      <c r="H13" s="76"/>
      <c r="I13" s="76"/>
      <c r="J13" s="76"/>
      <c r="K13" s="76"/>
      <c r="L13" s="75">
        <v>14.4</v>
      </c>
      <c r="M13" s="76"/>
      <c r="N13" s="75"/>
      <c r="O13" s="75">
        <v>14.4</v>
      </c>
      <c r="P13" s="75"/>
      <c r="Q13" s="75"/>
      <c r="R13" s="75"/>
      <c r="S13" s="75"/>
      <c r="T13" s="75"/>
    </row>
    <row r="14" spans="1:20" ht="14.25">
      <c r="A14" s="73" t="s">
        <v>56</v>
      </c>
      <c r="B14" s="74" t="s">
        <v>62</v>
      </c>
      <c r="C14" s="74" t="s">
        <v>63</v>
      </c>
      <c r="D14" s="74" t="s">
        <v>63</v>
      </c>
      <c r="E14" s="73" t="s">
        <v>68</v>
      </c>
      <c r="F14" s="75">
        <v>20</v>
      </c>
      <c r="G14" s="75"/>
      <c r="H14" s="76"/>
      <c r="I14" s="76"/>
      <c r="J14" s="76"/>
      <c r="K14" s="76"/>
      <c r="L14" s="75">
        <v>20</v>
      </c>
      <c r="M14" s="76"/>
      <c r="N14" s="75">
        <v>20</v>
      </c>
      <c r="O14" s="75"/>
      <c r="P14" s="75"/>
      <c r="Q14" s="75"/>
      <c r="R14" s="75"/>
      <c r="S14" s="75"/>
      <c r="T14" s="75"/>
    </row>
    <row r="15" spans="1:20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</row>
  </sheetData>
  <sheetProtection/>
  <mergeCells count="7">
    <mergeCell ref="A1:S2"/>
    <mergeCell ref="A4:A5"/>
    <mergeCell ref="B4:D4"/>
    <mergeCell ref="E4:E5"/>
    <mergeCell ref="F4:F5"/>
    <mergeCell ref="G4:K4"/>
    <mergeCell ref="L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">
      <selection activeCell="F40" sqref="F40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7" width="9.140625" style="1" customWidth="1"/>
  </cols>
  <sheetData>
    <row r="1" spans="1:6" s="1" customFormat="1" ht="19.5" customHeight="1">
      <c r="A1" s="197" t="s">
        <v>107</v>
      </c>
      <c r="B1" s="198"/>
      <c r="C1" s="197"/>
      <c r="D1" s="197"/>
      <c r="E1" s="197"/>
      <c r="F1" s="197"/>
    </row>
    <row r="2" spans="1:6" s="1" customFormat="1" ht="29.25" customHeight="1">
      <c r="A2" s="171" t="s">
        <v>1</v>
      </c>
      <c r="B2" s="172"/>
      <c r="C2" s="173"/>
      <c r="D2" s="173"/>
      <c r="E2" s="173"/>
      <c r="F2" s="174" t="s">
        <v>2</v>
      </c>
    </row>
    <row r="3" spans="1:6" s="1" customFormat="1" ht="17.25" customHeight="1">
      <c r="A3" s="175" t="s">
        <v>3</v>
      </c>
      <c r="B3" s="176"/>
      <c r="C3" s="175" t="s">
        <v>4</v>
      </c>
      <c r="D3" s="175"/>
      <c r="E3" s="175"/>
      <c r="F3" s="175"/>
    </row>
    <row r="4" spans="1:6" s="1" customFormat="1" ht="15.75" customHeight="1">
      <c r="A4" s="175" t="s">
        <v>5</v>
      </c>
      <c r="B4" s="176" t="s">
        <v>6</v>
      </c>
      <c r="C4" s="175" t="s">
        <v>7</v>
      </c>
      <c r="D4" s="175" t="s">
        <v>6</v>
      </c>
      <c r="E4" s="175" t="s">
        <v>8</v>
      </c>
      <c r="F4" s="175" t="s">
        <v>6</v>
      </c>
    </row>
    <row r="5" spans="1:6" s="1" customFormat="1" ht="15.75" customHeight="1">
      <c r="A5" s="177" t="s">
        <v>9</v>
      </c>
      <c r="B5" s="178">
        <v>609.99</v>
      </c>
      <c r="C5" s="178" t="str">
        <f>IF(ISBLANK('[1]主表5-2财政拨款支出预算'!A7)," ",'[1]主表5-2财政拨款支出预算'!A7)</f>
        <v>合计</v>
      </c>
      <c r="D5" s="178">
        <f>IF(ISBLANK('[1]主表5-2财政拨款支出预算'!B7)," ",'[1]主表5-2财政拨款支出预算'!B7)</f>
        <v>609.99</v>
      </c>
      <c r="E5" s="178" t="str">
        <f>IF(ISBLANK('[1]主表5-1财政拨款支出分科目明细'!D7)," ",'[1]主表5-1财政拨款支出分科目明细'!D7)</f>
        <v>合计</v>
      </c>
      <c r="F5" s="178">
        <f>IF(ISBLANK('[1]主表5-1财政拨款支出分科目明细'!E7)," ",'[1]主表5-1财政拨款支出分科目明细'!E7)</f>
        <v>609.99</v>
      </c>
    </row>
    <row r="6" spans="1:6" s="1" customFormat="1" ht="15.75" customHeight="1">
      <c r="A6" s="179" t="s">
        <v>10</v>
      </c>
      <c r="B6" s="178">
        <v>609.99</v>
      </c>
      <c r="C6" s="178" t="str">
        <f>IF(ISBLANK('[1]主表5-2财政拨款支出预算'!A8)," ",'[1]主表5-2财政拨款支出预算'!A8)</f>
        <v>人员类</v>
      </c>
      <c r="D6" s="178">
        <f>IF(ISBLANK('[1]主表5-2财政拨款支出预算'!B8)," ",'[1]主表5-2财政拨款支出预算'!B8)</f>
        <v>143.24</v>
      </c>
      <c r="E6" s="178" t="str">
        <f>IF(ISBLANK('[1]主表5-1财政拨款支出分科目明细'!D8)," ",'[1]主表5-1财政拨款支出分科目明细'!D8)</f>
        <v>社会保障和就业支出</v>
      </c>
      <c r="F6" s="178">
        <f>IF(ISBLANK('[1]主表5-1财政拨款支出分科目明细'!E8)," ",'[1]主表5-1财政拨款支出分科目明细'!E8)</f>
        <v>415.59</v>
      </c>
    </row>
    <row r="7" spans="1:6" s="1" customFormat="1" ht="15.75" customHeight="1">
      <c r="A7" s="179" t="s">
        <v>11</v>
      </c>
      <c r="B7" s="178"/>
      <c r="C7" s="178" t="str">
        <f>IF(ISBLANK('[1]主表5-2财政拨款支出预算'!A9)," ",'[1]主表5-2财政拨款支出预算'!A9)</f>
        <v>　工资福利支出</v>
      </c>
      <c r="D7" s="178">
        <f>IF(ISBLANK('[1]主表5-2财政拨款支出预算'!B9)," ",'[1]主表5-2财政拨款支出预算'!B9)</f>
        <v>143.24</v>
      </c>
      <c r="E7" s="178" t="str">
        <f>IF(ISBLANK('[1]主表5-1财政拨款支出分科目明细'!D9)," ",'[1]主表5-1财政拨款支出分科目明细'!D9)</f>
        <v>　人力资源和社会保障管理事务</v>
      </c>
      <c r="F7" s="178">
        <f>IF(ISBLANK('[1]主表5-1财政拨款支出分科目明细'!E9)," ",'[1]主表5-1财政拨款支出分科目明细'!E9)</f>
        <v>415.59</v>
      </c>
    </row>
    <row r="8" spans="1:6" s="1" customFormat="1" ht="15.75" customHeight="1">
      <c r="A8" s="179" t="s">
        <v>12</v>
      </c>
      <c r="B8" s="178"/>
      <c r="C8" s="178" t="str">
        <f>IF(ISBLANK('[1]主表5-2财政拨款支出预算'!A10)," ",'[1]主表5-2财政拨款支出预算'!A10)</f>
        <v>　　基本工资</v>
      </c>
      <c r="D8" s="178">
        <f>IF(ISBLANK('[1]主表5-2财政拨款支出预算'!B10)," ",'[1]主表5-2财政拨款支出预算'!B10)</f>
        <v>11.48</v>
      </c>
      <c r="E8" s="178" t="str">
        <f>IF(ISBLANK('[1]主表5-1财政拨款支出分科目明细'!D10)," ",'[1]主表5-1财政拨款支出分科目明细'!D10)</f>
        <v>　　行政运行</v>
      </c>
      <c r="F8" s="178">
        <f>IF(ISBLANK('[1]主表5-1财政拨款支出分科目明细'!E10)," ",'[1]主表5-1财政拨款支出分科目明细'!E10)</f>
        <v>148.36</v>
      </c>
    </row>
    <row r="9" spans="1:6" s="1" customFormat="1" ht="15.75" customHeight="1">
      <c r="A9" s="177"/>
      <c r="B9" s="180"/>
      <c r="C9" s="178" t="str">
        <f>IF(ISBLANK('[1]主表5-2财政拨款支出预算'!A11)," ",'[1]主表5-2财政拨款支出预算'!A11)</f>
        <v>　　津贴补贴</v>
      </c>
      <c r="D9" s="178">
        <f>IF(ISBLANK('[1]主表5-2财政拨款支出预算'!B11)," ",'[1]主表5-2财政拨款支出预算'!B11)</f>
        <v>10.14</v>
      </c>
      <c r="E9" s="178" t="str">
        <f>IF(ISBLANK('[1]主表5-1财政拨款支出分科目明细'!D11)," ",'[1]主表5-1财政拨款支出分科目明细'!D11)</f>
        <v>　　社会保险经办机构</v>
      </c>
      <c r="F9" s="178">
        <f>IF(ISBLANK('[1]主表5-1财政拨款支出分科目明细'!E11)," ",'[1]主表5-1财政拨款支出分科目明细'!E11)</f>
        <v>267.23</v>
      </c>
    </row>
    <row r="10" spans="1:6" s="1" customFormat="1" ht="15.75" customHeight="1">
      <c r="A10" s="179"/>
      <c r="B10" s="181"/>
      <c r="C10" s="178" t="str">
        <f>IF(ISBLANK('[1]主表5-2财政拨款支出预算'!A12)," ",'[1]主表5-2财政拨款支出预算'!A12)</f>
        <v>　　奖金</v>
      </c>
      <c r="D10" s="178">
        <f>IF(ISBLANK('[1]主表5-2财政拨款支出预算'!B12)," ",'[1]主表5-2财政拨款支出预算'!B12)</f>
        <v>110.96</v>
      </c>
      <c r="E10" s="178" t="str">
        <f>IF(ISBLANK('[1]主表5-1财政拨款支出分科目明细'!D12)," ",'[1]主表5-1财政拨款支出分科目明细'!D12)</f>
        <v>卫生健康支出</v>
      </c>
      <c r="F10" s="178">
        <f>IF(ISBLANK('[1]主表5-1财政拨款支出分科目明细'!E12)," ",'[1]主表5-1财政拨款支出分科目明细'!E12)</f>
        <v>194.4</v>
      </c>
    </row>
    <row r="11" spans="1:6" s="1" customFormat="1" ht="15.75" customHeight="1">
      <c r="A11" s="179"/>
      <c r="B11" s="181"/>
      <c r="C11" s="178" t="str">
        <f>IF(ISBLANK('[1]主表5-2财政拨款支出预算'!A13)," ",'[1]主表5-2财政拨款支出预算'!A13)</f>
        <v>　　机关事业单位基本养老保险缴费</v>
      </c>
      <c r="D11" s="178">
        <f>IF(ISBLANK('[1]主表5-2财政拨款支出预算'!B13)," ",'[1]主表5-2财政拨款支出预算'!B13)</f>
        <v>3.26</v>
      </c>
      <c r="E11" s="178" t="str">
        <f>IF(ISBLANK('[1]主表5-1财政拨款支出分科目明细'!D13)," ",'[1]主表5-1财政拨款支出分科目明细'!D13)</f>
        <v>　卫生健康管理事务</v>
      </c>
      <c r="F11" s="178">
        <f>IF(ISBLANK('[1]主表5-1财政拨款支出分科目明细'!E13)," ",'[1]主表5-1财政拨款支出分科目明细'!E13)</f>
        <v>112</v>
      </c>
    </row>
    <row r="12" spans="1:6" s="1" customFormat="1" ht="15.75" customHeight="1">
      <c r="A12" s="179"/>
      <c r="B12" s="181"/>
      <c r="C12" s="178" t="str">
        <f>IF(ISBLANK('[1]主表5-2财政拨款支出预算'!A14)," ",'[1]主表5-2财政拨款支出预算'!A14)</f>
        <v>　　职工基本医疗保险缴费</v>
      </c>
      <c r="D12" s="178">
        <f>IF(ISBLANK('[1]主表5-2财政拨款支出预算'!B14)," ",'[1]主表5-2财政拨款支出预算'!B14)</f>
        <v>1.38</v>
      </c>
      <c r="E12" s="178" t="str">
        <f>IF(ISBLANK('[1]主表5-1财政拨款支出分科目明细'!D14)," ",'[1]主表5-1财政拨款支出分科目明细'!D14)</f>
        <v>　　其他卫生健康管理事务支出</v>
      </c>
      <c r="F12" s="178">
        <f>IF(ISBLANK('[1]主表5-1财政拨款支出分科目明细'!E14)," ",'[1]主表5-1财政拨款支出分科目明细'!E14)</f>
        <v>112</v>
      </c>
    </row>
    <row r="13" spans="1:6" s="1" customFormat="1" ht="15.75" customHeight="1">
      <c r="A13" s="179"/>
      <c r="B13" s="181"/>
      <c r="C13" s="178" t="str">
        <f>IF(ISBLANK('[1]主表5-2财政拨款支出预算'!A15)," ",'[1]主表5-2财政拨款支出预算'!A15)</f>
        <v>　　其他社会保障缴费</v>
      </c>
      <c r="D13" s="178">
        <f>IF(ISBLANK('[1]主表5-2财政拨款支出预算'!B15)," ",'[1]主表5-2财政拨款支出预算'!B15)</f>
        <v>1.5</v>
      </c>
      <c r="E13" s="178" t="str">
        <f>IF(ISBLANK('[1]主表5-1财政拨款支出分科目明细'!D15)," ",'[1]主表5-1财政拨款支出分科目明细'!D15)</f>
        <v>　医疗救助</v>
      </c>
      <c r="F13" s="178">
        <f>IF(ISBLANK('[1]主表5-1财政拨款支出分科目明细'!E15)," ",'[1]主表5-1财政拨款支出分科目明细'!E15)</f>
        <v>62.4</v>
      </c>
    </row>
    <row r="14" spans="1:6" s="1" customFormat="1" ht="15.75" customHeight="1">
      <c r="A14" s="179"/>
      <c r="B14" s="181"/>
      <c r="C14" s="178" t="str">
        <f>IF(ISBLANK('[1]主表5-2财政拨款支出预算'!A16)," ",'[1]主表5-2财政拨款支出预算'!A16)</f>
        <v>　　住房公积金</v>
      </c>
      <c r="D14" s="178">
        <f>IF(ISBLANK('[1]主表5-2财政拨款支出预算'!B16)," ",'[1]主表5-2财政拨款支出预算'!B16)</f>
        <v>4.52</v>
      </c>
      <c r="E14" s="178" t="str">
        <f>IF(ISBLANK('[1]主表5-1财政拨款支出分科目明细'!D16)," ",'[1]主表5-1财政拨款支出分科目明细'!D16)</f>
        <v>　　城乡医疗救助</v>
      </c>
      <c r="F14" s="178">
        <f>IF(ISBLANK('[1]主表5-1财政拨款支出分科目明细'!E16)," ",'[1]主表5-1财政拨款支出分科目明细'!E16)</f>
        <v>48</v>
      </c>
    </row>
    <row r="15" spans="1:6" s="1" customFormat="1" ht="15.75" customHeight="1">
      <c r="A15" s="177"/>
      <c r="B15" s="181"/>
      <c r="C15" s="178" t="str">
        <f>IF(ISBLANK('[1]主表5-2财政拨款支出预算'!A17)," ",'[1]主表5-2财政拨款支出预算'!A17)</f>
        <v>公用经费</v>
      </c>
      <c r="D15" s="178">
        <f>IF(ISBLANK('[1]主表5-2财政拨款支出预算'!B17)," ",'[1]主表5-2财政拨款支出预算'!B17)</f>
        <v>5.12</v>
      </c>
      <c r="E15" s="178" t="str">
        <f>IF(ISBLANK('[1]主表5-1财政拨款支出分科目明细'!D17)," ",'[1]主表5-1财政拨款支出分科目明细'!D17)</f>
        <v>　　其他医疗救助支出</v>
      </c>
      <c r="F15" s="178">
        <f>IF(ISBLANK('[1]主表5-1财政拨款支出分科目明细'!E17)," ",'[1]主表5-1财政拨款支出分科目明细'!E17)</f>
        <v>14.4</v>
      </c>
    </row>
    <row r="16" spans="1:6" s="1" customFormat="1" ht="15.75" customHeight="1">
      <c r="A16" s="177"/>
      <c r="B16" s="181"/>
      <c r="C16" s="178" t="str">
        <f>IF(ISBLANK('[1]主表5-2财政拨款支出预算'!A18)," ",'[1]主表5-2财政拨款支出预算'!A18)</f>
        <v>　商品和服务支出</v>
      </c>
      <c r="D16" s="178">
        <f>IF(ISBLANK('[1]主表5-2财政拨款支出预算'!B18)," ",'[1]主表5-2财政拨款支出预算'!B18)</f>
        <v>5.12</v>
      </c>
      <c r="E16" s="178" t="str">
        <f>IF(ISBLANK('[1]主表5-1财政拨款支出分科目明细'!D18)," ",'[1]主表5-1财政拨款支出分科目明细'!D18)</f>
        <v>　其他卫生健康支出</v>
      </c>
      <c r="F16" s="178">
        <f>IF(ISBLANK('[1]主表5-1财政拨款支出分科目明细'!E18)," ",'[1]主表5-1财政拨款支出分科目明细'!E18)</f>
        <v>20</v>
      </c>
    </row>
    <row r="17" spans="1:6" s="1" customFormat="1" ht="15.75" customHeight="1">
      <c r="A17" s="177"/>
      <c r="B17" s="181"/>
      <c r="C17" s="178" t="str">
        <f>IF(ISBLANK('[1]主表5-2财政拨款支出预算'!A19)," ",'[1]主表5-2财政拨款支出预算'!A19)</f>
        <v>　　工会经费</v>
      </c>
      <c r="D17" s="178">
        <f>IF(ISBLANK('[1]主表5-2财政拨款支出预算'!B19)," ",'[1]主表5-2财政拨款支出预算'!B19)</f>
        <v>0.24</v>
      </c>
      <c r="E17" s="178" t="str">
        <f>IF(ISBLANK('[1]主表5-1财政拨款支出分科目明细'!D19)," ",'[1]主表5-1财政拨款支出分科目明细'!D19)</f>
        <v>　　其他卫生健康支出</v>
      </c>
      <c r="F17" s="178">
        <f>IF(ISBLANK('[1]主表5-1财政拨款支出分科目明细'!E19)," ",'[1]主表5-1财政拨款支出分科目明细'!E19)</f>
        <v>20</v>
      </c>
    </row>
    <row r="18" spans="1:6" s="1" customFormat="1" ht="15.75" customHeight="1">
      <c r="A18" s="177"/>
      <c r="B18" s="181"/>
      <c r="C18" s="178" t="str">
        <f>IF(ISBLANK('[1]主表5-2财政拨款支出预算'!A20)," ",'[1]主表5-2财政拨款支出预算'!A20)</f>
        <v>　　福利费</v>
      </c>
      <c r="D18" s="178">
        <f>IF(ISBLANK('[1]主表5-2财政拨款支出预算'!B20)," ",'[1]主表5-2财政拨款支出预算'!B20)</f>
        <v>4.88</v>
      </c>
      <c r="E18" s="178" t="str">
        <f>IF(ISBLANK('[1]主表5-1财政拨款支出分科目明细'!D20)," ",'[1]主表5-1财政拨款支出分科目明细'!D20)</f>
        <v> </v>
      </c>
      <c r="F18" s="178" t="str">
        <f>IF(ISBLANK('[1]主表5-1财政拨款支出分科目明细'!E20)," ",'[1]主表5-1财政拨款支出分科目明细'!E20)</f>
        <v> </v>
      </c>
    </row>
    <row r="19" spans="1:6" s="1" customFormat="1" ht="15.75" customHeight="1">
      <c r="A19" s="177"/>
      <c r="B19" s="181"/>
      <c r="C19" s="178" t="str">
        <f>IF(ISBLANK('[1]主表5-2财政拨款支出预算'!A21)," ",'[1]主表5-2财政拨款支出预算'!A21)</f>
        <v>其他运转类</v>
      </c>
      <c r="D19" s="178">
        <f>IF(ISBLANK('[1]主表5-2财政拨款支出预算'!B21)," ",'[1]主表5-2财政拨款支出预算'!B21)</f>
        <v>267.23</v>
      </c>
      <c r="E19" s="178" t="str">
        <f>IF(ISBLANK('[1]主表5-1财政拨款支出分科目明细'!D21)," ",'[1]主表5-1财政拨款支出分科目明细'!D21)</f>
        <v> </v>
      </c>
      <c r="F19" s="178" t="str">
        <f>IF(ISBLANK('[1]主表5-1财政拨款支出分科目明细'!E21)," ",'[1]主表5-1财政拨款支出分科目明细'!E21)</f>
        <v> </v>
      </c>
    </row>
    <row r="20" spans="1:6" s="1" customFormat="1" ht="15.75" customHeight="1">
      <c r="A20" s="177"/>
      <c r="B20" s="181"/>
      <c r="C20" s="178" t="str">
        <f>IF(ISBLANK('[1]主表5-2财政拨款支出预算'!A22)," ",'[1]主表5-2财政拨款支出预算'!A22)</f>
        <v>　商品和服务支出</v>
      </c>
      <c r="D20" s="178">
        <f>IF(ISBLANK('[1]主表5-2财政拨款支出预算'!B22)," ",'[1]主表5-2财政拨款支出预算'!B22)</f>
        <v>267.23</v>
      </c>
      <c r="E20" s="178" t="str">
        <f>IF(ISBLANK('[1]主表5-1财政拨款支出分科目明细'!D22)," ",'[1]主表5-1财政拨款支出分科目明细'!D22)</f>
        <v> </v>
      </c>
      <c r="F20" s="178" t="str">
        <f>IF(ISBLANK('[1]主表5-1财政拨款支出分科目明细'!E22)," ",'[1]主表5-1财政拨款支出分科目明细'!E22)</f>
        <v> </v>
      </c>
    </row>
    <row r="21" spans="1:6" s="1" customFormat="1" ht="15.75" customHeight="1">
      <c r="A21" s="177"/>
      <c r="B21" s="181"/>
      <c r="C21" s="178" t="str">
        <f>IF(ISBLANK('[1]主表5-2财政拨款支出预算'!A23)," ",'[1]主表5-2财政拨款支出预算'!A23)</f>
        <v>　　印刷费</v>
      </c>
      <c r="D21" s="178">
        <f>IF(ISBLANK('[1]主表5-2财政拨款支出预算'!B23)," ",'[1]主表5-2财政拨款支出预算'!B23)</f>
        <v>5</v>
      </c>
      <c r="E21" s="178" t="str">
        <f>IF(ISBLANK('[1]主表5-1财政拨款支出分科目明细'!D23)," ",'[1]主表5-1财政拨款支出分科目明细'!D23)</f>
        <v> </v>
      </c>
      <c r="F21" s="178" t="str">
        <f>IF(ISBLANK('[1]主表5-1财政拨款支出分科目明细'!E23)," ",'[1]主表5-1财政拨款支出分科目明细'!E23)</f>
        <v> </v>
      </c>
    </row>
    <row r="22" spans="1:6" s="1" customFormat="1" ht="15.75" customHeight="1">
      <c r="A22" s="177"/>
      <c r="B22" s="181"/>
      <c r="C22" s="178" t="str">
        <f>IF(ISBLANK('[1]主表5-2财政拨款支出预算'!A24)," ",'[1]主表5-2财政拨款支出预算'!A24)</f>
        <v>　　维修（护）费</v>
      </c>
      <c r="D22" s="178">
        <f>IF(ISBLANK('[1]主表5-2财政拨款支出预算'!B24)," ",'[1]主表5-2财政拨款支出预算'!B24)</f>
        <v>29</v>
      </c>
      <c r="E22" s="178" t="str">
        <f>IF(ISBLANK('[1]主表5-1财政拨款支出分科目明细'!D24)," ",'[1]主表5-1财政拨款支出分科目明细'!D24)</f>
        <v> </v>
      </c>
      <c r="F22" s="178" t="str">
        <f>IF(ISBLANK('[1]主表5-1财政拨款支出分科目明细'!E24)," ",'[1]主表5-1财政拨款支出分科目明细'!E24)</f>
        <v> </v>
      </c>
    </row>
    <row r="23" spans="1:6" s="1" customFormat="1" ht="15.75" customHeight="1">
      <c r="A23" s="177"/>
      <c r="B23" s="181"/>
      <c r="C23" s="178" t="str">
        <f>IF(ISBLANK('[1]主表5-2财政拨款支出预算'!A25)," ",'[1]主表5-2财政拨款支出预算'!A25)</f>
        <v>　　租赁费</v>
      </c>
      <c r="D23" s="178">
        <f>IF(ISBLANK('[1]主表5-2财政拨款支出预算'!B25)," ",'[1]主表5-2财政拨款支出预算'!B25)</f>
        <v>65</v>
      </c>
      <c r="E23" s="178" t="str">
        <f>IF(ISBLANK('[1]主表5-1财政拨款支出分科目明细'!D25)," ",'[1]主表5-1财政拨款支出分科目明细'!D25)</f>
        <v> </v>
      </c>
      <c r="F23" s="178" t="str">
        <f>IF(ISBLANK('[1]主表5-1财政拨款支出分科目明细'!E25)," ",'[1]主表5-1财政拨款支出分科目明细'!E25)</f>
        <v> </v>
      </c>
    </row>
    <row r="24" spans="1:6" s="1" customFormat="1" ht="15.75" customHeight="1">
      <c r="A24" s="177"/>
      <c r="B24" s="181"/>
      <c r="C24" s="178" t="str">
        <f>IF(ISBLANK('[1]主表5-2财政拨款支出预算'!A26)," ",'[1]主表5-2财政拨款支出预算'!A26)</f>
        <v>　　公务接待费</v>
      </c>
      <c r="D24" s="178">
        <f>IF(ISBLANK('[1]主表5-2财政拨款支出预算'!B26)," ",'[1]主表5-2财政拨款支出预算'!B26)</f>
        <v>2</v>
      </c>
      <c r="E24" s="178" t="str">
        <f>IF(ISBLANK('[1]主表5-1财政拨款支出分科目明细'!D26)," ",'[1]主表5-1财政拨款支出分科目明细'!D26)</f>
        <v> </v>
      </c>
      <c r="F24" s="178" t="str">
        <f>IF(ISBLANK('[1]主表5-1财政拨款支出分科目明细'!E26)," ",'[1]主表5-1财政拨款支出分科目明细'!E26)</f>
        <v> </v>
      </c>
    </row>
    <row r="25" spans="1:6" s="1" customFormat="1" ht="15.75" customHeight="1">
      <c r="A25" s="177"/>
      <c r="B25" s="181"/>
      <c r="C25" s="178" t="str">
        <f>IF(ISBLANK('[1]主表5-2财政拨款支出预算'!A27)," ",'[1]主表5-2财政拨款支出预算'!A27)</f>
        <v>　　委托业务费</v>
      </c>
      <c r="D25" s="178">
        <f>IF(ISBLANK('[1]主表5-2财政拨款支出预算'!B27)," ",'[1]主表5-2财政拨款支出预算'!B27)</f>
        <v>30</v>
      </c>
      <c r="E25" s="178" t="str">
        <f>IF(ISBLANK('[1]主表5-1财政拨款支出分科目明细'!D27)," ",'[1]主表5-1财政拨款支出分科目明细'!D27)</f>
        <v> </v>
      </c>
      <c r="F25" s="178" t="str">
        <f>IF(ISBLANK('[1]主表5-1财政拨款支出分科目明细'!E27)," ",'[1]主表5-1财政拨款支出分科目明细'!E27)</f>
        <v> </v>
      </c>
    </row>
    <row r="26" spans="1:6" s="1" customFormat="1" ht="15.75" customHeight="1">
      <c r="A26" s="177"/>
      <c r="B26" s="181"/>
      <c r="C26" s="178" t="str">
        <f>IF(ISBLANK('[1]主表5-2财政拨款支出预算'!A28)," ",'[1]主表5-2财政拨款支出预算'!A28)</f>
        <v>　　其他商品和服务支出</v>
      </c>
      <c r="D26" s="178">
        <f>IF(ISBLANK('[1]主表5-2财政拨款支出预算'!B28)," ",'[1]主表5-2财政拨款支出预算'!B28)</f>
        <v>136.23</v>
      </c>
      <c r="E26" s="178" t="str">
        <f>IF(ISBLANK('[1]主表5-1财政拨款支出分科目明细'!D28)," ",'[1]主表5-1财政拨款支出分科目明细'!D28)</f>
        <v> </v>
      </c>
      <c r="F26" s="178" t="str">
        <f>IF(ISBLANK('[1]主表5-1财政拨款支出分科目明细'!E28)," ",'[1]主表5-1财政拨款支出分科目明细'!E28)</f>
        <v> </v>
      </c>
    </row>
    <row r="27" spans="1:6" s="1" customFormat="1" ht="15.75" customHeight="1">
      <c r="A27" s="177"/>
      <c r="B27" s="181"/>
      <c r="C27" s="178" t="str">
        <f>IF(ISBLANK('[1]主表5-2财政拨款支出预算'!A29)," ",'[1]主表5-2财政拨款支出预算'!A29)</f>
        <v>特定目标类</v>
      </c>
      <c r="D27" s="178">
        <f>IF(ISBLANK('[1]主表5-2财政拨款支出预算'!B29)," ",'[1]主表5-2财政拨款支出预算'!B29)</f>
        <v>194.4</v>
      </c>
      <c r="E27" s="178" t="str">
        <f>IF(ISBLANK('[1]主表5-1财政拨款支出分科目明细'!D29)," ",'[1]主表5-1财政拨款支出分科目明细'!D29)</f>
        <v> </v>
      </c>
      <c r="F27" s="178" t="str">
        <f>IF(ISBLANK('[1]主表5-1财政拨款支出分科目明细'!E29)," ",'[1]主表5-1财政拨款支出分科目明细'!E29)</f>
        <v> </v>
      </c>
    </row>
    <row r="28" spans="1:6" s="1" customFormat="1" ht="15.75" customHeight="1">
      <c r="A28" s="177"/>
      <c r="B28" s="181"/>
      <c r="C28" s="178" t="str">
        <f>IF(ISBLANK('[1]主表5-2财政拨款支出预算'!A30)," ",'[1]主表5-2财政拨款支出预算'!A30)</f>
        <v>　商品和服务支出</v>
      </c>
      <c r="D28" s="178">
        <f>IF(ISBLANK('[1]主表5-2财政拨款支出预算'!B30)," ",'[1]主表5-2财政拨款支出预算'!B30)</f>
        <v>20</v>
      </c>
      <c r="E28" s="178" t="str">
        <f>IF(ISBLANK('[1]主表5-1财政拨款支出分科目明细'!D30)," ",'[1]主表5-1财政拨款支出分科目明细'!D30)</f>
        <v> </v>
      </c>
      <c r="F28" s="178" t="str">
        <f>IF(ISBLANK('[1]主表5-1财政拨款支出分科目明细'!E30)," ",'[1]主表5-1财政拨款支出分科目明细'!E30)</f>
        <v> </v>
      </c>
    </row>
    <row r="29" spans="1:6" s="1" customFormat="1" ht="15.75" customHeight="1">
      <c r="A29" s="177"/>
      <c r="B29" s="181"/>
      <c r="C29" s="178" t="str">
        <f>IF(ISBLANK('[1]主表5-2财政拨款支出预算'!A31)," ",'[1]主表5-2财政拨款支出预算'!A31)</f>
        <v>　　其他商品和服务支出</v>
      </c>
      <c r="D29" s="178">
        <f>IF(ISBLANK('[1]主表5-2财政拨款支出预算'!B31)," ",'[1]主表5-2财政拨款支出预算'!B31)</f>
        <v>20</v>
      </c>
      <c r="E29" s="178" t="str">
        <f>IF(ISBLANK('[1]主表5-1财政拨款支出分科目明细'!D31)," ",'[1]主表5-1财政拨款支出分科目明细'!D31)</f>
        <v> </v>
      </c>
      <c r="F29" s="178" t="str">
        <f>IF(ISBLANK('[1]主表5-1财政拨款支出分科目明细'!E31)," ",'[1]主表5-1财政拨款支出分科目明细'!E31)</f>
        <v> </v>
      </c>
    </row>
    <row r="30" spans="1:6" s="1" customFormat="1" ht="15.75" customHeight="1">
      <c r="A30" s="177"/>
      <c r="B30" s="181"/>
      <c r="C30" s="178" t="str">
        <f>IF(ISBLANK('[1]主表5-2财政拨款支出预算'!A32)," ",'[1]主表5-2财政拨款支出预算'!A32)</f>
        <v>　对个人和家庭的补助</v>
      </c>
      <c r="D30" s="178">
        <f>IF(ISBLANK('[1]主表5-2财政拨款支出预算'!B32)," ",'[1]主表5-2财政拨款支出预算'!B32)</f>
        <v>174.4</v>
      </c>
      <c r="E30" s="178" t="str">
        <f>IF(ISBLANK('[1]主表5-1财政拨款支出分科目明细'!D32)," ",'[1]主表5-1财政拨款支出分科目明细'!D32)</f>
        <v> </v>
      </c>
      <c r="F30" s="178" t="str">
        <f>IF(ISBLANK('[1]主表5-1财政拨款支出分科目明细'!E32)," ",'[1]主表5-1财政拨款支出分科目明细'!E32)</f>
        <v> </v>
      </c>
    </row>
    <row r="31" spans="1:6" s="1" customFormat="1" ht="15.75" customHeight="1">
      <c r="A31" s="177"/>
      <c r="B31" s="181"/>
      <c r="C31" s="178" t="str">
        <f>IF(ISBLANK('[1]主表5-2财政拨款支出预算'!A98)," ",'[1]主表5-2财政拨款支出预算'!A98)</f>
        <v> </v>
      </c>
      <c r="D31" s="178" t="str">
        <f>IF(ISBLANK('[1]主表5-2财政拨款支出预算'!B98)," ",'[1]主表5-2财政拨款支出预算'!B98)</f>
        <v> </v>
      </c>
      <c r="E31" s="178" t="str">
        <f>IF(ISBLANK('[1]主表5-1财政拨款支出分科目明细'!D98)," ",'[1]主表5-1财政拨款支出分科目明细'!D98)</f>
        <v> </v>
      </c>
      <c r="F31" s="178" t="str">
        <f>IF(ISBLANK('[1]主表5-1财政拨款支出分科目明细'!E98)," ",'[1]主表5-1财政拨款支出分科目明细'!E98)</f>
        <v> </v>
      </c>
    </row>
    <row r="32" spans="1:6" s="1" customFormat="1" ht="15.75" customHeight="1">
      <c r="A32" s="177"/>
      <c r="B32" s="181"/>
      <c r="C32" s="178" t="str">
        <f>IF(ISBLANK('[1]主表5-2财政拨款支出预算'!A99)," ",'[1]主表5-2财政拨款支出预算'!A99)</f>
        <v> </v>
      </c>
      <c r="D32" s="178" t="str">
        <f>IF(ISBLANK('[1]主表5-2财政拨款支出预算'!B99)," ",'[1]主表5-2财政拨款支出预算'!B99)</f>
        <v> </v>
      </c>
      <c r="E32" s="178" t="str">
        <f>IF(ISBLANK('[1]主表5-1财政拨款支出分科目明细'!D99)," ",'[1]主表5-1财政拨款支出分科目明细'!D99)</f>
        <v> </v>
      </c>
      <c r="F32" s="178" t="str">
        <f>IF(ISBLANK('[1]主表5-1财政拨款支出分科目明细'!E99)," ",'[1]主表5-1财政拨款支出分科目明细'!E99)</f>
        <v> </v>
      </c>
    </row>
    <row r="33" spans="1:6" s="1" customFormat="1" ht="15.75" customHeight="1">
      <c r="A33" s="182" t="s">
        <v>27</v>
      </c>
      <c r="B33" s="178">
        <v>609.99</v>
      </c>
      <c r="C33" s="183" t="s">
        <v>28</v>
      </c>
      <c r="D33" s="181">
        <f>B33</f>
        <v>609.99</v>
      </c>
      <c r="E33" s="183" t="s">
        <v>28</v>
      </c>
      <c r="F33" s="181">
        <f>B33</f>
        <v>609.99</v>
      </c>
    </row>
    <row r="34" spans="1:6" s="1" customFormat="1" ht="19.5" customHeight="1">
      <c r="A34" s="195"/>
      <c r="B34" s="196"/>
      <c r="C34" s="195"/>
      <c r="D34" s="195"/>
      <c r="E34" s="195"/>
      <c r="F34" s="195"/>
    </row>
    <row r="35" s="1" customFormat="1" ht="15">
      <c r="B35" s="78"/>
    </row>
    <row r="36" s="1" customFormat="1" ht="15">
      <c r="B36" s="78"/>
    </row>
    <row r="37" s="1" customFormat="1" ht="15">
      <c r="B37" s="78"/>
    </row>
    <row r="38" s="1" customFormat="1" ht="15">
      <c r="B38" s="78"/>
    </row>
    <row r="39" s="1" customFormat="1" ht="15">
      <c r="B39" s="78"/>
    </row>
    <row r="40" s="1" customFormat="1" ht="15">
      <c r="B40" s="78"/>
    </row>
  </sheetData>
  <sheetProtection formatCells="0" formatColumns="0" formatRows="0" insertColumns="0" insertRows="0" insertHyperlinks="0" deleteColumns="0" deleteRows="0" sort="0" autoFilter="0" pivotTables="0"/>
  <mergeCells count="2">
    <mergeCell ref="A34:F34"/>
    <mergeCell ref="A1:F1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"/>
  <sheetViews>
    <sheetView showGridLines="0" zoomScalePageLayoutView="0" workbookViewId="0" topLeftCell="A4">
      <selection activeCell="B22" sqref="B22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3" width="9.140625" style="1" customWidth="1"/>
  </cols>
  <sheetData>
    <row r="1" s="1" customFormat="1" ht="15" customHeight="1">
      <c r="B1" s="79" t="s">
        <v>109</v>
      </c>
    </row>
    <row r="2" spans="1:2" s="1" customFormat="1" ht="33" customHeight="1">
      <c r="A2" s="199" t="s">
        <v>82</v>
      </c>
      <c r="B2" s="199"/>
    </row>
    <row r="3" spans="1:2" s="1" customFormat="1" ht="18.75" customHeight="1">
      <c r="A3" s="80"/>
      <c r="B3" s="80"/>
    </row>
    <row r="4" spans="1:2" s="1" customFormat="1" ht="19.5" customHeight="1">
      <c r="A4" s="81" t="s">
        <v>1</v>
      </c>
      <c r="B4" s="82" t="s">
        <v>2</v>
      </c>
    </row>
    <row r="5" spans="1:2" s="1" customFormat="1" ht="21" customHeight="1">
      <c r="A5" s="83" t="s">
        <v>83</v>
      </c>
      <c r="B5" s="83" t="s">
        <v>6</v>
      </c>
    </row>
    <row r="6" spans="1:2" s="1" customFormat="1" ht="21" customHeight="1">
      <c r="A6" s="84" t="s">
        <v>53</v>
      </c>
      <c r="B6" s="84">
        <v>1</v>
      </c>
    </row>
    <row r="7" spans="1:2" s="1" customFormat="1" ht="27" customHeight="1">
      <c r="A7" s="85" t="s">
        <v>33</v>
      </c>
      <c r="B7" s="86">
        <v>609.99</v>
      </c>
    </row>
    <row r="8" spans="1:2" s="1" customFormat="1" ht="27" customHeight="1">
      <c r="A8" s="87" t="s">
        <v>84</v>
      </c>
      <c r="B8" s="86">
        <v>143.24</v>
      </c>
    </row>
    <row r="9" spans="1:2" s="1" customFormat="1" ht="27" customHeight="1">
      <c r="A9" s="87" t="s">
        <v>85</v>
      </c>
      <c r="B9" s="86">
        <v>143.24</v>
      </c>
    </row>
    <row r="10" spans="1:2" s="1" customFormat="1" ht="27" customHeight="1">
      <c r="A10" s="88" t="s">
        <v>86</v>
      </c>
      <c r="B10" s="89">
        <v>11.48</v>
      </c>
    </row>
    <row r="11" spans="1:2" s="1" customFormat="1" ht="27" customHeight="1">
      <c r="A11" s="88" t="s">
        <v>87</v>
      </c>
      <c r="B11" s="89">
        <v>10.14</v>
      </c>
    </row>
    <row r="12" spans="1:2" s="1" customFormat="1" ht="27" customHeight="1">
      <c r="A12" s="88" t="s">
        <v>88</v>
      </c>
      <c r="B12" s="89">
        <v>110.96</v>
      </c>
    </row>
    <row r="13" spans="1:2" s="1" customFormat="1" ht="27" customHeight="1">
      <c r="A13" s="88" t="s">
        <v>89</v>
      </c>
      <c r="B13" s="89">
        <v>3.26</v>
      </c>
    </row>
    <row r="14" spans="1:2" s="1" customFormat="1" ht="27" customHeight="1">
      <c r="A14" s="88" t="s">
        <v>90</v>
      </c>
      <c r="B14" s="89">
        <v>1.38</v>
      </c>
    </row>
    <row r="15" spans="1:2" s="1" customFormat="1" ht="27" customHeight="1">
      <c r="A15" s="88" t="s">
        <v>91</v>
      </c>
      <c r="B15" s="89">
        <v>1.5</v>
      </c>
    </row>
    <row r="16" spans="1:2" s="1" customFormat="1" ht="27" customHeight="1">
      <c r="A16" s="88" t="s">
        <v>92</v>
      </c>
      <c r="B16" s="89">
        <v>4.52</v>
      </c>
    </row>
    <row r="17" spans="1:2" s="1" customFormat="1" ht="27" customHeight="1">
      <c r="A17" s="87" t="s">
        <v>93</v>
      </c>
      <c r="B17" s="86">
        <v>5.12</v>
      </c>
    </row>
    <row r="18" spans="1:2" s="1" customFormat="1" ht="27" customHeight="1">
      <c r="A18" s="87" t="s">
        <v>94</v>
      </c>
      <c r="B18" s="86">
        <v>5.12</v>
      </c>
    </row>
    <row r="19" spans="1:2" s="1" customFormat="1" ht="27" customHeight="1">
      <c r="A19" s="88" t="s">
        <v>95</v>
      </c>
      <c r="B19" s="89">
        <v>0.24</v>
      </c>
    </row>
    <row r="20" spans="1:2" s="1" customFormat="1" ht="27" customHeight="1">
      <c r="A20" s="88" t="s">
        <v>96</v>
      </c>
      <c r="B20" s="89">
        <v>4.88</v>
      </c>
    </row>
    <row r="21" spans="1:2" s="1" customFormat="1" ht="27" customHeight="1">
      <c r="A21" s="87" t="s">
        <v>98</v>
      </c>
      <c r="B21" s="86">
        <v>267.23</v>
      </c>
    </row>
    <row r="22" spans="1:2" s="1" customFormat="1" ht="27" customHeight="1">
      <c r="A22" s="87" t="s">
        <v>94</v>
      </c>
      <c r="B22" s="86">
        <v>267.23</v>
      </c>
    </row>
    <row r="23" spans="1:2" s="1" customFormat="1" ht="27" customHeight="1">
      <c r="A23" s="88" t="s">
        <v>99</v>
      </c>
      <c r="B23" s="89">
        <v>5</v>
      </c>
    </row>
    <row r="24" spans="1:2" s="1" customFormat="1" ht="27" customHeight="1">
      <c r="A24" s="88" t="s">
        <v>100</v>
      </c>
      <c r="B24" s="89">
        <v>29</v>
      </c>
    </row>
    <row r="25" spans="1:2" s="1" customFormat="1" ht="27" customHeight="1">
      <c r="A25" s="88" t="s">
        <v>101</v>
      </c>
      <c r="B25" s="89">
        <v>65</v>
      </c>
    </row>
    <row r="26" spans="1:2" s="1" customFormat="1" ht="27" customHeight="1">
      <c r="A26" s="88" t="s">
        <v>102</v>
      </c>
      <c r="B26" s="89">
        <v>2</v>
      </c>
    </row>
    <row r="27" spans="1:2" s="1" customFormat="1" ht="27" customHeight="1">
      <c r="A27" s="88" t="s">
        <v>103</v>
      </c>
      <c r="B27" s="89">
        <v>30</v>
      </c>
    </row>
    <row r="28" spans="1:2" s="1" customFormat="1" ht="27" customHeight="1">
      <c r="A28" s="88" t="s">
        <v>97</v>
      </c>
      <c r="B28" s="89">
        <v>136.23</v>
      </c>
    </row>
    <row r="29" spans="1:2" s="1" customFormat="1" ht="27" customHeight="1">
      <c r="A29" s="87" t="s">
        <v>104</v>
      </c>
      <c r="B29" s="86">
        <v>194.4</v>
      </c>
    </row>
    <row r="30" spans="1:2" s="1" customFormat="1" ht="27" customHeight="1">
      <c r="A30" s="87" t="s">
        <v>94</v>
      </c>
      <c r="B30" s="86">
        <v>20</v>
      </c>
    </row>
    <row r="31" spans="1:2" s="1" customFormat="1" ht="27" customHeight="1">
      <c r="A31" s="88" t="s">
        <v>97</v>
      </c>
      <c r="B31" s="89">
        <v>20</v>
      </c>
    </row>
    <row r="32" spans="1:2" s="1" customFormat="1" ht="27" customHeight="1">
      <c r="A32" s="87" t="s">
        <v>105</v>
      </c>
      <c r="B32" s="86">
        <v>174.4</v>
      </c>
    </row>
    <row r="33" spans="1:2" s="1" customFormat="1" ht="27" customHeight="1">
      <c r="A33" s="88" t="s">
        <v>106</v>
      </c>
      <c r="B33" s="89">
        <v>174.4</v>
      </c>
    </row>
    <row r="34" spans="1:2" s="1" customFormat="1" ht="21" customHeight="1">
      <c r="A34" s="90"/>
      <c r="B34" s="9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" right="0" top="0.984251968503937" bottom="0.984251968503937" header="0.5118110236220472" footer="0.5118110236220472"/>
  <pageSetup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showGridLines="0" view="pageBreakPreview" zoomScale="60" zoomScalePageLayoutView="0" workbookViewId="0" topLeftCell="A1">
      <selection activeCell="M61" sqref="M61"/>
    </sheetView>
  </sheetViews>
  <sheetFormatPr defaultColWidth="9.140625" defaultRowHeight="12.75" customHeight="1"/>
  <cols>
    <col min="1" max="1" width="31.421875" style="1" customWidth="1"/>
    <col min="2" max="4" width="5.8515625" style="1" customWidth="1"/>
    <col min="5" max="5" width="36.140625" style="1" bestFit="1" customWidth="1"/>
    <col min="6" max="6" width="23.8515625" style="1" bestFit="1" customWidth="1"/>
    <col min="7" max="8" width="14.140625" style="1" bestFit="1" customWidth="1"/>
    <col min="9" max="9" width="16.28125" style="1" bestFit="1" customWidth="1"/>
    <col min="10" max="10" width="9.28125" style="1" customWidth="1"/>
    <col min="11" max="11" width="9.7109375" style="1" customWidth="1"/>
    <col min="12" max="12" width="8.8515625" style="1" customWidth="1"/>
    <col min="13" max="13" width="9.140625" style="1" customWidth="1"/>
    <col min="14" max="17" width="12.57421875" style="1" customWidth="1"/>
    <col min="18" max="18" width="8.140625" style="1" customWidth="1"/>
    <col min="19" max="19" width="10.7109375" style="1" customWidth="1"/>
    <col min="20" max="20" width="13.28125" style="1" customWidth="1"/>
    <col min="21" max="21" width="9.140625" style="1" customWidth="1"/>
  </cols>
  <sheetData>
    <row r="1" s="1" customFormat="1" ht="21" customHeight="1">
      <c r="T1" s="91" t="s">
        <v>110</v>
      </c>
    </row>
    <row r="2" spans="1:20" s="1" customFormat="1" ht="30.75" customHeight="1">
      <c r="A2" s="204" t="s">
        <v>111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0" s="1" customFormat="1" ht="21" customHeight="1">
      <c r="A3" s="92" t="s">
        <v>112</v>
      </c>
      <c r="T3" s="91" t="s">
        <v>2</v>
      </c>
    </row>
    <row r="4" spans="1:20" s="1" customFormat="1" ht="21" customHeight="1">
      <c r="A4" s="200" t="s">
        <v>30</v>
      </c>
      <c r="B4" s="201" t="s">
        <v>108</v>
      </c>
      <c r="C4" s="201"/>
      <c r="D4" s="201"/>
      <c r="E4" s="200" t="s">
        <v>32</v>
      </c>
      <c r="F4" s="200" t="s">
        <v>113</v>
      </c>
      <c r="G4" s="201" t="s">
        <v>114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</row>
    <row r="5" spans="1:20" s="1" customFormat="1" ht="21" customHeight="1">
      <c r="A5" s="200"/>
      <c r="B5" s="200" t="s">
        <v>46</v>
      </c>
      <c r="C5" s="200" t="s">
        <v>47</v>
      </c>
      <c r="D5" s="200" t="s">
        <v>48</v>
      </c>
      <c r="E5" s="200"/>
      <c r="F5" s="200"/>
      <c r="G5" s="201" t="s">
        <v>33</v>
      </c>
      <c r="H5" s="201" t="s">
        <v>34</v>
      </c>
      <c r="I5" s="201"/>
      <c r="J5" s="201"/>
      <c r="K5" s="201"/>
      <c r="L5" s="201"/>
      <c r="M5" s="201"/>
      <c r="N5" s="201"/>
      <c r="O5" s="201"/>
      <c r="P5" s="201"/>
      <c r="Q5" s="201"/>
      <c r="R5" s="200" t="s">
        <v>35</v>
      </c>
      <c r="S5" s="200" t="s">
        <v>115</v>
      </c>
      <c r="T5" s="202"/>
    </row>
    <row r="6" spans="1:20" s="1" customFormat="1" ht="21" customHeight="1">
      <c r="A6" s="200"/>
      <c r="B6" s="200"/>
      <c r="C6" s="200"/>
      <c r="D6" s="200"/>
      <c r="E6" s="200"/>
      <c r="F6" s="200"/>
      <c r="G6" s="201"/>
      <c r="H6" s="201" t="s">
        <v>37</v>
      </c>
      <c r="I6" s="201"/>
      <c r="J6" s="201"/>
      <c r="K6" s="201"/>
      <c r="L6" s="200" t="s">
        <v>38</v>
      </c>
      <c r="M6" s="201" t="s">
        <v>39</v>
      </c>
      <c r="N6" s="200" t="s">
        <v>40</v>
      </c>
      <c r="O6" s="200" t="s">
        <v>41</v>
      </c>
      <c r="P6" s="200" t="s">
        <v>42</v>
      </c>
      <c r="Q6" s="200" t="s">
        <v>43</v>
      </c>
      <c r="R6" s="200"/>
      <c r="S6" s="200" t="s">
        <v>44</v>
      </c>
      <c r="T6" s="200" t="s">
        <v>45</v>
      </c>
    </row>
    <row r="7" spans="1:20" s="1" customFormat="1" ht="53.25" customHeight="1">
      <c r="A7" s="200"/>
      <c r="B7" s="200"/>
      <c r="C7" s="200"/>
      <c r="D7" s="200"/>
      <c r="E7" s="200"/>
      <c r="F7" s="200"/>
      <c r="G7" s="201"/>
      <c r="H7" s="93" t="s">
        <v>49</v>
      </c>
      <c r="I7" s="93" t="s">
        <v>50</v>
      </c>
      <c r="J7" s="93" t="s">
        <v>51</v>
      </c>
      <c r="K7" s="93" t="s">
        <v>52</v>
      </c>
      <c r="L7" s="200"/>
      <c r="M7" s="203"/>
      <c r="N7" s="202"/>
      <c r="O7" s="202"/>
      <c r="P7" s="202"/>
      <c r="Q7" s="202"/>
      <c r="R7" s="200"/>
      <c r="S7" s="200"/>
      <c r="T7" s="202"/>
    </row>
    <row r="8" spans="1:20" s="1" customFormat="1" ht="21" customHeight="1">
      <c r="A8" s="94" t="s">
        <v>53</v>
      </c>
      <c r="B8" s="94" t="s">
        <v>53</v>
      </c>
      <c r="C8" s="94" t="s">
        <v>53</v>
      </c>
      <c r="D8" s="94" t="s">
        <v>53</v>
      </c>
      <c r="E8" s="94" t="s">
        <v>53</v>
      </c>
      <c r="F8" s="94" t="s">
        <v>53</v>
      </c>
      <c r="G8" s="94">
        <v>1</v>
      </c>
      <c r="H8" s="94">
        <f>G8+1</f>
        <v>2</v>
      </c>
      <c r="I8" s="94">
        <f>H8+1</f>
        <v>3</v>
      </c>
      <c r="J8" s="94">
        <v>4</v>
      </c>
      <c r="K8" s="94">
        <v>5</v>
      </c>
      <c r="L8" s="94">
        <v>6</v>
      </c>
      <c r="M8" s="94">
        <v>7</v>
      </c>
      <c r="N8" s="94">
        <v>8</v>
      </c>
      <c r="O8" s="94">
        <v>9</v>
      </c>
      <c r="P8" s="94">
        <f>O8+1</f>
        <v>10</v>
      </c>
      <c r="Q8" s="94">
        <f>P8+1</f>
        <v>11</v>
      </c>
      <c r="R8" s="94">
        <v>12</v>
      </c>
      <c r="S8" s="94">
        <v>13</v>
      </c>
      <c r="T8" s="94">
        <v>14</v>
      </c>
    </row>
    <row r="9" spans="1:20" s="1" customFormat="1" ht="27" customHeight="1">
      <c r="A9" s="95"/>
      <c r="B9" s="96"/>
      <c r="C9" s="97"/>
      <c r="D9" s="98"/>
      <c r="E9" s="99" t="s">
        <v>33</v>
      </c>
      <c r="F9" s="100"/>
      <c r="G9" s="101">
        <v>155.36</v>
      </c>
      <c r="H9" s="102">
        <v>148.36</v>
      </c>
      <c r="I9" s="103">
        <v>148.36</v>
      </c>
      <c r="J9" s="104"/>
      <c r="K9" s="105"/>
      <c r="L9" s="106"/>
      <c r="M9" s="107"/>
      <c r="N9" s="108"/>
      <c r="O9" s="109"/>
      <c r="P9" s="110"/>
      <c r="Q9" s="111">
        <v>7</v>
      </c>
      <c r="R9" s="112"/>
      <c r="S9" s="113"/>
      <c r="T9" s="114"/>
    </row>
    <row r="10" spans="1:20" s="1" customFormat="1" ht="27" customHeight="1">
      <c r="A10" s="95" t="s">
        <v>116</v>
      </c>
      <c r="B10" s="96"/>
      <c r="C10" s="97"/>
      <c r="D10" s="98"/>
      <c r="E10" s="115" t="s">
        <v>55</v>
      </c>
      <c r="F10" s="100"/>
      <c r="G10" s="101">
        <v>155.36</v>
      </c>
      <c r="H10" s="102">
        <v>148.36</v>
      </c>
      <c r="I10" s="103">
        <v>148.36</v>
      </c>
      <c r="J10" s="104"/>
      <c r="K10" s="105"/>
      <c r="L10" s="106"/>
      <c r="M10" s="107"/>
      <c r="N10" s="108"/>
      <c r="O10" s="109"/>
      <c r="P10" s="110"/>
      <c r="Q10" s="111">
        <v>7</v>
      </c>
      <c r="R10" s="112"/>
      <c r="S10" s="113"/>
      <c r="T10" s="114"/>
    </row>
    <row r="11" spans="1:20" s="1" customFormat="1" ht="27" customHeight="1">
      <c r="A11" s="95" t="s">
        <v>56</v>
      </c>
      <c r="B11" s="96"/>
      <c r="C11" s="97"/>
      <c r="D11" s="98"/>
      <c r="E11" s="115" t="s">
        <v>117</v>
      </c>
      <c r="F11" s="100"/>
      <c r="G11" s="101">
        <v>155.36</v>
      </c>
      <c r="H11" s="102">
        <v>148.36</v>
      </c>
      <c r="I11" s="103">
        <v>148.36</v>
      </c>
      <c r="J11" s="104"/>
      <c r="K11" s="105"/>
      <c r="L11" s="106"/>
      <c r="M11" s="107"/>
      <c r="N11" s="108"/>
      <c r="O11" s="109"/>
      <c r="P11" s="110"/>
      <c r="Q11" s="111">
        <v>7</v>
      </c>
      <c r="R11" s="112"/>
      <c r="S11" s="113"/>
      <c r="T11" s="114"/>
    </row>
    <row r="12" spans="1:20" s="1" customFormat="1" ht="27" customHeight="1">
      <c r="A12" s="116" t="s">
        <v>118</v>
      </c>
      <c r="B12" s="117" t="s">
        <v>57</v>
      </c>
      <c r="C12" s="116" t="s">
        <v>58</v>
      </c>
      <c r="D12" s="116" t="s">
        <v>58</v>
      </c>
      <c r="E12" s="117" t="s">
        <v>81</v>
      </c>
      <c r="F12" s="117" t="s">
        <v>73</v>
      </c>
      <c r="G12" s="118">
        <v>143.24</v>
      </c>
      <c r="H12" s="118">
        <v>143.24</v>
      </c>
      <c r="I12" s="119">
        <v>143.24</v>
      </c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s="1" customFormat="1" ht="27" customHeight="1">
      <c r="A13" s="116" t="s">
        <v>118</v>
      </c>
      <c r="B13" s="117" t="s">
        <v>57</v>
      </c>
      <c r="C13" s="116" t="s">
        <v>58</v>
      </c>
      <c r="D13" s="116" t="s">
        <v>58</v>
      </c>
      <c r="E13" s="117" t="s">
        <v>81</v>
      </c>
      <c r="F13" s="117" t="s">
        <v>74</v>
      </c>
      <c r="G13" s="118">
        <v>12.12</v>
      </c>
      <c r="H13" s="118">
        <v>5.12</v>
      </c>
      <c r="I13" s="119">
        <v>5.12</v>
      </c>
      <c r="J13" s="119"/>
      <c r="K13" s="119"/>
      <c r="L13" s="119"/>
      <c r="M13" s="119"/>
      <c r="N13" s="119"/>
      <c r="O13" s="119"/>
      <c r="P13" s="119"/>
      <c r="Q13" s="119">
        <v>7</v>
      </c>
      <c r="R13" s="119"/>
      <c r="S13" s="119"/>
      <c r="T13" s="119"/>
    </row>
    <row r="14" spans="1:20" s="1" customFormat="1" ht="21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</row>
  </sheetData>
  <sheetProtection sheet="1" formatCells="0" formatColumns="0" formatRows="0" insertColumns="0" insertRows="0" insertHyperlinks="0" deleteColumns="0" deleteRows="0" sort="0" autoFilter="0" pivotTables="0"/>
  <mergeCells count="22">
    <mergeCell ref="O6:O7"/>
    <mergeCell ref="P6:P7"/>
    <mergeCell ref="G4:T4"/>
    <mergeCell ref="B5:B7"/>
    <mergeCell ref="G5:G7"/>
    <mergeCell ref="L6:L7"/>
    <mergeCell ref="H6:K6"/>
    <mergeCell ref="T6:T7"/>
    <mergeCell ref="Q6:Q7"/>
    <mergeCell ref="R5:R7"/>
    <mergeCell ref="S6:S7"/>
    <mergeCell ref="N6:N7"/>
    <mergeCell ref="C5:C7"/>
    <mergeCell ref="D5:D7"/>
    <mergeCell ref="H5:Q5"/>
    <mergeCell ref="S5:T5"/>
    <mergeCell ref="M6:M7"/>
    <mergeCell ref="A2:T2"/>
    <mergeCell ref="A4:A7"/>
    <mergeCell ref="B4:D4"/>
    <mergeCell ref="E4:E7"/>
    <mergeCell ref="F4:F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view="pageBreakPreview" zoomScale="60" workbookViewId="0" topLeftCell="A1">
      <selection activeCell="M1" sqref="A1:O12"/>
    </sheetView>
  </sheetViews>
  <sheetFormatPr defaultColWidth="9.140625" defaultRowHeight="12.75" customHeight="1"/>
  <cols>
    <col min="1" max="1" width="13.8515625" style="1" customWidth="1"/>
    <col min="2" max="2" width="31.57421875" style="1" bestFit="1" customWidth="1"/>
    <col min="3" max="7" width="11.57421875" style="1" bestFit="1" customWidth="1"/>
    <col min="8" max="9" width="12.7109375" style="1" bestFit="1" customWidth="1"/>
    <col min="10" max="15" width="12.7109375" style="1" customWidth="1"/>
    <col min="16" max="16" width="9.140625" style="1" customWidth="1"/>
  </cols>
  <sheetData>
    <row r="1" s="1" customFormat="1" ht="15">
      <c r="O1" s="121" t="s">
        <v>119</v>
      </c>
    </row>
    <row r="2" spans="1:15" s="1" customFormat="1" ht="33.75" customHeight="1">
      <c r="A2" s="206" t="s">
        <v>120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="1" customFormat="1" ht="15">
      <c r="A3" s="122"/>
    </row>
    <row r="4" spans="1:15" s="1" customFormat="1" ht="14.25" customHeight="1">
      <c r="A4" s="123" t="s">
        <v>112</v>
      </c>
      <c r="B4" s="124"/>
      <c r="C4" s="125"/>
      <c r="D4" s="125"/>
      <c r="E4" s="125"/>
      <c r="O4" s="121" t="s">
        <v>2</v>
      </c>
    </row>
    <row r="5" spans="1:15" s="1" customFormat="1" ht="20.25" customHeight="1">
      <c r="A5" s="207" t="s">
        <v>30</v>
      </c>
      <c r="B5" s="208" t="s">
        <v>121</v>
      </c>
      <c r="C5" s="205" t="s">
        <v>122</v>
      </c>
      <c r="D5" s="205"/>
      <c r="E5" s="205"/>
      <c r="F5" s="205" t="s">
        <v>123</v>
      </c>
      <c r="G5" s="205"/>
      <c r="H5" s="205"/>
      <c r="I5" s="205" t="s">
        <v>124</v>
      </c>
      <c r="J5" s="205"/>
      <c r="K5" s="205"/>
      <c r="L5" s="205"/>
      <c r="M5" s="205"/>
      <c r="N5" s="205"/>
      <c r="O5" s="205"/>
    </row>
    <row r="6" spans="1:15" s="1" customFormat="1" ht="20.25" customHeight="1">
      <c r="A6" s="207"/>
      <c r="B6" s="208"/>
      <c r="C6" s="205" t="s">
        <v>49</v>
      </c>
      <c r="D6" s="205" t="s">
        <v>37</v>
      </c>
      <c r="E6" s="205" t="s">
        <v>125</v>
      </c>
      <c r="F6" s="205" t="s">
        <v>49</v>
      </c>
      <c r="G6" s="205" t="s">
        <v>37</v>
      </c>
      <c r="H6" s="205" t="s">
        <v>125</v>
      </c>
      <c r="I6" s="205" t="s">
        <v>33</v>
      </c>
      <c r="J6" s="205" t="s">
        <v>126</v>
      </c>
      <c r="K6" s="205"/>
      <c r="L6" s="205"/>
      <c r="M6" s="205" t="s">
        <v>127</v>
      </c>
      <c r="N6" s="205"/>
      <c r="O6" s="205"/>
    </row>
    <row r="7" spans="1:15" s="1" customFormat="1" ht="36.75" customHeight="1">
      <c r="A7" s="207"/>
      <c r="B7" s="208"/>
      <c r="C7" s="205"/>
      <c r="D7" s="205"/>
      <c r="E7" s="205"/>
      <c r="F7" s="205"/>
      <c r="G7" s="205"/>
      <c r="H7" s="205"/>
      <c r="I7" s="205"/>
      <c r="J7" s="127" t="s">
        <v>49</v>
      </c>
      <c r="K7" s="127" t="s">
        <v>37</v>
      </c>
      <c r="L7" s="127" t="s">
        <v>125</v>
      </c>
      <c r="M7" s="127" t="s">
        <v>49</v>
      </c>
      <c r="N7" s="127" t="s">
        <v>37</v>
      </c>
      <c r="O7" s="127" t="s">
        <v>125</v>
      </c>
    </row>
    <row r="8" spans="1:15" s="1" customFormat="1" ht="19.5" customHeight="1">
      <c r="A8" s="126" t="s">
        <v>53</v>
      </c>
      <c r="B8" s="126" t="s">
        <v>53</v>
      </c>
      <c r="C8" s="127">
        <v>2</v>
      </c>
      <c r="D8" s="127">
        <f>C8+1</f>
        <v>3</v>
      </c>
      <c r="E8" s="127">
        <f>D8+1</f>
        <v>4</v>
      </c>
      <c r="F8" s="127">
        <v>8</v>
      </c>
      <c r="G8" s="127">
        <v>9</v>
      </c>
      <c r="H8" s="127">
        <f aca="true" t="shared" si="0" ref="H8:O8">G8+1</f>
        <v>10</v>
      </c>
      <c r="I8" s="127">
        <f t="shared" si="0"/>
        <v>11</v>
      </c>
      <c r="J8" s="127">
        <f t="shared" si="0"/>
        <v>12</v>
      </c>
      <c r="K8" s="127">
        <f t="shared" si="0"/>
        <v>13</v>
      </c>
      <c r="L8" s="127">
        <f t="shared" si="0"/>
        <v>14</v>
      </c>
      <c r="M8" s="127">
        <f t="shared" si="0"/>
        <v>15</v>
      </c>
      <c r="N8" s="127">
        <f t="shared" si="0"/>
        <v>16</v>
      </c>
      <c r="O8" s="127">
        <f t="shared" si="0"/>
        <v>17</v>
      </c>
    </row>
    <row r="9" spans="1:15" s="1" customFormat="1" ht="27" customHeight="1">
      <c r="A9" s="128"/>
      <c r="B9" s="129" t="s">
        <v>33</v>
      </c>
      <c r="C9" s="130"/>
      <c r="D9" s="131"/>
      <c r="E9" s="132"/>
      <c r="F9" s="133">
        <v>2</v>
      </c>
      <c r="G9" s="134">
        <v>2</v>
      </c>
      <c r="H9" s="135"/>
      <c r="I9" s="136"/>
      <c r="J9" s="137"/>
      <c r="K9" s="138"/>
      <c r="L9" s="139"/>
      <c r="M9" s="140"/>
      <c r="N9" s="141"/>
      <c r="O9" s="142"/>
    </row>
    <row r="10" spans="1:15" s="1" customFormat="1" ht="27" customHeight="1">
      <c r="A10" s="128" t="s">
        <v>116</v>
      </c>
      <c r="B10" s="143"/>
      <c r="C10" s="130"/>
      <c r="D10" s="131"/>
      <c r="E10" s="132"/>
      <c r="F10" s="133">
        <v>2</v>
      </c>
      <c r="G10" s="134">
        <v>2</v>
      </c>
      <c r="H10" s="135"/>
      <c r="I10" s="136"/>
      <c r="J10" s="137"/>
      <c r="K10" s="138"/>
      <c r="L10" s="139"/>
      <c r="M10" s="140"/>
      <c r="N10" s="141"/>
      <c r="O10" s="142"/>
    </row>
    <row r="11" spans="1:15" s="1" customFormat="1" ht="27" customHeight="1">
      <c r="A11" s="144" t="s">
        <v>56</v>
      </c>
      <c r="B11" s="145" t="s">
        <v>55</v>
      </c>
      <c r="C11" s="146"/>
      <c r="D11" s="147"/>
      <c r="E11" s="146"/>
      <c r="F11" s="148">
        <v>2</v>
      </c>
      <c r="G11" s="145">
        <v>2</v>
      </c>
      <c r="H11" s="148"/>
      <c r="I11" s="148"/>
      <c r="J11" s="148"/>
      <c r="K11" s="145"/>
      <c r="L11" s="148"/>
      <c r="M11" s="148"/>
      <c r="N11" s="145"/>
      <c r="O11" s="148"/>
    </row>
    <row r="12" spans="1:15" s="1" customFormat="1" ht="21" customHeight="1">
      <c r="A12" s="149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</row>
    <row r="13" spans="5:14" s="1" customFormat="1" ht="15">
      <c r="E13" s="152"/>
      <c r="F13" s="153"/>
      <c r="G13" s="153"/>
      <c r="H13" s="153"/>
      <c r="I13" s="153"/>
      <c r="J13" s="153"/>
      <c r="L13" s="153"/>
      <c r="M13" s="153"/>
      <c r="N13" s="153"/>
    </row>
    <row r="14" spans="5:14" s="1" customFormat="1" ht="15">
      <c r="E14" s="152"/>
      <c r="F14" s="153"/>
      <c r="G14" s="153"/>
      <c r="H14" s="153"/>
      <c r="J14" s="153"/>
      <c r="K14" s="153"/>
      <c r="L14" s="153"/>
      <c r="M14" s="153"/>
      <c r="N14" s="153"/>
    </row>
    <row r="15" spans="10:14" s="1" customFormat="1" ht="15">
      <c r="J15" s="153"/>
      <c r="M15" s="153"/>
      <c r="N15" s="153"/>
    </row>
    <row r="16" spans="8:13" s="1" customFormat="1" ht="15">
      <c r="H16" s="153"/>
      <c r="J16" s="153"/>
      <c r="M16" s="153"/>
    </row>
    <row r="17" spans="10:13" s="1" customFormat="1" ht="15">
      <c r="J17" s="153"/>
      <c r="M17" s="153"/>
    </row>
    <row r="18" spans="10:13" s="1" customFormat="1" ht="15">
      <c r="J18" s="153"/>
      <c r="L18" s="153"/>
      <c r="M18" s="153"/>
    </row>
    <row r="19" spans="12:13" s="1" customFormat="1" ht="15">
      <c r="L19" s="153"/>
      <c r="M19" s="153"/>
    </row>
    <row r="20" s="1" customFormat="1" ht="15"/>
    <row r="21" s="1" customFormat="1" ht="15"/>
    <row r="22" spans="3:5" s="1" customFormat="1" ht="15">
      <c r="C22" s="152"/>
      <c r="E22" s="152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2:O2"/>
    <mergeCell ref="A5:A7"/>
    <mergeCell ref="B5:B7"/>
    <mergeCell ref="C5:E5"/>
    <mergeCell ref="F5:H5"/>
    <mergeCell ref="I5:O5"/>
    <mergeCell ref="C6:C7"/>
    <mergeCell ref="D6:D7"/>
    <mergeCell ref="E6:E7"/>
    <mergeCell ref="F6:F7"/>
    <mergeCell ref="G6:G7"/>
    <mergeCell ref="H6:H7"/>
    <mergeCell ref="I6:I7"/>
    <mergeCell ref="J6:L6"/>
    <mergeCell ref="M6:O6"/>
  </mergeCells>
  <printOptions horizontalCentered="1"/>
  <pageMargins left="0.7480314960629921" right="0" top="0.984251968503937" bottom="0.984251968503937" header="0.5118110236220472" footer="0.5118110236220472"/>
  <pageSetup horizontalDpi="300" verticalDpi="3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"/>
  <sheetViews>
    <sheetView showGridLines="0" zoomScalePageLayoutView="0" workbookViewId="0" topLeftCell="A1">
      <selection activeCell="K8" sqref="K8"/>
    </sheetView>
  </sheetViews>
  <sheetFormatPr defaultColWidth="9.140625" defaultRowHeight="12.75" customHeight="1"/>
  <cols>
    <col min="1" max="3" width="5.28125" style="1" customWidth="1"/>
    <col min="4" max="4" width="18.7109375" style="1" bestFit="1" customWidth="1"/>
    <col min="5" max="5" width="11.00390625" style="1" bestFit="1" customWidth="1"/>
    <col min="6" max="7" width="6.28125" style="1" bestFit="1" customWidth="1"/>
    <col min="8" max="8" width="11.00390625" style="1" bestFit="1" customWidth="1"/>
    <col min="9" max="9" width="12.140625" style="1" customWidth="1"/>
    <col min="10" max="10" width="10.28125" style="1" customWidth="1"/>
    <col min="11" max="11" width="9.140625" style="1" customWidth="1"/>
    <col min="12" max="12" width="6.28125" style="1" bestFit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1" width="9.140625" style="1" customWidth="1"/>
  </cols>
  <sheetData>
    <row r="1" s="1" customFormat="1" ht="21" customHeight="1">
      <c r="S1" s="154" t="s">
        <v>128</v>
      </c>
    </row>
    <row r="2" spans="1:19" s="1" customFormat="1" ht="30.75" customHeight="1">
      <c r="A2" s="210" t="s">
        <v>129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19" s="1" customFormat="1" ht="21" customHeight="1">
      <c r="A3" s="155" t="s">
        <v>112</v>
      </c>
      <c r="S3" s="154" t="s">
        <v>2</v>
      </c>
    </row>
    <row r="4" spans="1:19" s="1" customFormat="1" ht="21" customHeight="1">
      <c r="A4" s="209" t="s">
        <v>108</v>
      </c>
      <c r="B4" s="209"/>
      <c r="C4" s="209"/>
      <c r="D4" s="211" t="s">
        <v>32</v>
      </c>
      <c r="E4" s="156" t="s">
        <v>130</v>
      </c>
      <c r="F4" s="209" t="s">
        <v>131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</row>
    <row r="5" spans="1:19" s="1" customFormat="1" ht="21" customHeight="1">
      <c r="A5" s="209" t="s">
        <v>46</v>
      </c>
      <c r="B5" s="209" t="s">
        <v>47</v>
      </c>
      <c r="C5" s="209" t="s">
        <v>48</v>
      </c>
      <c r="D5" s="211"/>
      <c r="E5" s="211" t="s">
        <v>34</v>
      </c>
      <c r="F5" s="211" t="s">
        <v>33</v>
      </c>
      <c r="G5" s="209" t="s">
        <v>71</v>
      </c>
      <c r="H5" s="209"/>
      <c r="I5" s="209"/>
      <c r="J5" s="209"/>
      <c r="K5" s="209"/>
      <c r="L5" s="209" t="s">
        <v>72</v>
      </c>
      <c r="M5" s="209"/>
      <c r="N5" s="209"/>
      <c r="O5" s="209"/>
      <c r="P5" s="209"/>
      <c r="Q5" s="209"/>
      <c r="R5" s="209"/>
      <c r="S5" s="209"/>
    </row>
    <row r="6" spans="1:19" s="1" customFormat="1" ht="42" customHeight="1">
      <c r="A6" s="209"/>
      <c r="B6" s="209"/>
      <c r="C6" s="209"/>
      <c r="D6" s="211"/>
      <c r="E6" s="211"/>
      <c r="F6" s="211"/>
      <c r="G6" s="157" t="s">
        <v>49</v>
      </c>
      <c r="H6" s="157" t="s">
        <v>73</v>
      </c>
      <c r="I6" s="157" t="s">
        <v>74</v>
      </c>
      <c r="J6" s="157" t="s">
        <v>75</v>
      </c>
      <c r="K6" s="157" t="s">
        <v>76</v>
      </c>
      <c r="L6" s="157" t="s">
        <v>49</v>
      </c>
      <c r="M6" s="157" t="s">
        <v>73</v>
      </c>
      <c r="N6" s="157" t="s">
        <v>74</v>
      </c>
      <c r="O6" s="157" t="s">
        <v>75</v>
      </c>
      <c r="P6" s="157" t="s">
        <v>132</v>
      </c>
      <c r="Q6" s="157" t="s">
        <v>133</v>
      </c>
      <c r="R6" s="157" t="s">
        <v>76</v>
      </c>
      <c r="S6" s="157" t="s">
        <v>134</v>
      </c>
    </row>
    <row r="7" spans="1:19" s="1" customFormat="1" ht="21" customHeight="1">
      <c r="A7" s="156" t="s">
        <v>53</v>
      </c>
      <c r="B7" s="156" t="s">
        <v>53</v>
      </c>
      <c r="C7" s="156" t="s">
        <v>53</v>
      </c>
      <c r="D7" s="156" t="s">
        <v>53</v>
      </c>
      <c r="E7" s="156">
        <v>1</v>
      </c>
      <c r="F7" s="156">
        <v>2</v>
      </c>
      <c r="G7" s="156">
        <v>3</v>
      </c>
      <c r="H7" s="156">
        <v>2</v>
      </c>
      <c r="I7" s="156">
        <v>4</v>
      </c>
      <c r="J7" s="156">
        <v>5</v>
      </c>
      <c r="K7" s="156">
        <v>6</v>
      </c>
      <c r="L7" s="156">
        <v>7</v>
      </c>
      <c r="M7" s="156">
        <v>8</v>
      </c>
      <c r="N7" s="156">
        <v>9</v>
      </c>
      <c r="O7" s="156">
        <v>10</v>
      </c>
      <c r="P7" s="156">
        <v>11</v>
      </c>
      <c r="Q7" s="156">
        <v>12</v>
      </c>
      <c r="R7" s="156">
        <v>13</v>
      </c>
      <c r="S7" s="156">
        <v>14</v>
      </c>
    </row>
    <row r="8" spans="1:20" s="1" customFormat="1" ht="27" customHeight="1">
      <c r="A8" s="158"/>
      <c r="B8" s="158"/>
      <c r="C8" s="158"/>
      <c r="D8" s="158"/>
      <c r="E8" s="159"/>
      <c r="F8" s="160"/>
      <c r="G8" s="160"/>
      <c r="H8" s="160"/>
      <c r="I8" s="160"/>
      <c r="J8" s="160"/>
      <c r="K8" s="160"/>
      <c r="L8" s="160"/>
      <c r="M8" s="159"/>
      <c r="N8" s="159"/>
      <c r="O8" s="160"/>
      <c r="P8" s="160"/>
      <c r="Q8" s="160"/>
      <c r="R8" s="160"/>
      <c r="S8" s="160"/>
      <c r="T8" s="161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F5:F6"/>
    <mergeCell ref="G5:K5"/>
    <mergeCell ref="L5:S5"/>
    <mergeCell ref="A2:S2"/>
    <mergeCell ref="A4:C4"/>
    <mergeCell ref="D4:D6"/>
    <mergeCell ref="F4:S4"/>
    <mergeCell ref="A5:A6"/>
    <mergeCell ref="B5:B6"/>
    <mergeCell ref="C5:C6"/>
    <mergeCell ref="E5:E6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1" width="9.140625" style="1" customWidth="1"/>
  </cols>
  <sheetData>
    <row r="1" s="1" customFormat="1" ht="21" customHeight="1">
      <c r="S1" s="162" t="s">
        <v>135</v>
      </c>
    </row>
    <row r="2" spans="1:19" s="1" customFormat="1" ht="30.75" customHeight="1">
      <c r="A2" s="213" t="s">
        <v>136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</row>
    <row r="3" spans="1:19" s="1" customFormat="1" ht="21" customHeight="1">
      <c r="A3" s="163" t="s">
        <v>112</v>
      </c>
      <c r="S3" s="162" t="s">
        <v>2</v>
      </c>
    </row>
    <row r="4" spans="1:19" s="1" customFormat="1" ht="21" customHeight="1">
      <c r="A4" s="212" t="s">
        <v>108</v>
      </c>
      <c r="B4" s="212"/>
      <c r="C4" s="212"/>
      <c r="D4" s="214" t="s">
        <v>32</v>
      </c>
      <c r="E4" s="164" t="s">
        <v>130</v>
      </c>
      <c r="F4" s="212" t="s">
        <v>131</v>
      </c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19" s="1" customFormat="1" ht="21" customHeight="1">
      <c r="A5" s="212" t="s">
        <v>46</v>
      </c>
      <c r="B5" s="212" t="s">
        <v>47</v>
      </c>
      <c r="C5" s="212" t="s">
        <v>48</v>
      </c>
      <c r="D5" s="214"/>
      <c r="E5" s="214" t="s">
        <v>34</v>
      </c>
      <c r="F5" s="214" t="s">
        <v>33</v>
      </c>
      <c r="G5" s="212" t="s">
        <v>71</v>
      </c>
      <c r="H5" s="212"/>
      <c r="I5" s="212"/>
      <c r="J5" s="212"/>
      <c r="K5" s="212"/>
      <c r="L5" s="212" t="s">
        <v>72</v>
      </c>
      <c r="M5" s="212"/>
      <c r="N5" s="212"/>
      <c r="O5" s="212"/>
      <c r="P5" s="212"/>
      <c r="Q5" s="212"/>
      <c r="R5" s="212"/>
      <c r="S5" s="212"/>
    </row>
    <row r="6" spans="1:19" s="1" customFormat="1" ht="42" customHeight="1">
      <c r="A6" s="212"/>
      <c r="B6" s="212"/>
      <c r="C6" s="212"/>
      <c r="D6" s="214"/>
      <c r="E6" s="214"/>
      <c r="F6" s="214"/>
      <c r="G6" s="165" t="s">
        <v>49</v>
      </c>
      <c r="H6" s="165" t="s">
        <v>73</v>
      </c>
      <c r="I6" s="165" t="s">
        <v>74</v>
      </c>
      <c r="J6" s="165" t="s">
        <v>75</v>
      </c>
      <c r="K6" s="165" t="s">
        <v>76</v>
      </c>
      <c r="L6" s="165" t="s">
        <v>49</v>
      </c>
      <c r="M6" s="165" t="s">
        <v>73</v>
      </c>
      <c r="N6" s="165" t="s">
        <v>74</v>
      </c>
      <c r="O6" s="165" t="s">
        <v>75</v>
      </c>
      <c r="P6" s="165" t="s">
        <v>132</v>
      </c>
      <c r="Q6" s="165" t="s">
        <v>133</v>
      </c>
      <c r="R6" s="165" t="s">
        <v>76</v>
      </c>
      <c r="S6" s="165" t="s">
        <v>134</v>
      </c>
    </row>
    <row r="7" spans="1:19" s="1" customFormat="1" ht="21" customHeight="1">
      <c r="A7" s="164" t="s">
        <v>53</v>
      </c>
      <c r="B7" s="164" t="s">
        <v>53</v>
      </c>
      <c r="C7" s="164" t="s">
        <v>53</v>
      </c>
      <c r="D7" s="164" t="s">
        <v>53</v>
      </c>
      <c r="E7" s="164">
        <v>1</v>
      </c>
      <c r="F7" s="164">
        <f aca="true" t="shared" si="0" ref="F7:S7">E7+1</f>
        <v>2</v>
      </c>
      <c r="G7" s="164">
        <f t="shared" si="0"/>
        <v>3</v>
      </c>
      <c r="H7" s="164">
        <f t="shared" si="0"/>
        <v>4</v>
      </c>
      <c r="I7" s="164">
        <f t="shared" si="0"/>
        <v>5</v>
      </c>
      <c r="J7" s="164">
        <f t="shared" si="0"/>
        <v>6</v>
      </c>
      <c r="K7" s="164">
        <f t="shared" si="0"/>
        <v>7</v>
      </c>
      <c r="L7" s="164">
        <f t="shared" si="0"/>
        <v>8</v>
      </c>
      <c r="M7" s="164">
        <f t="shared" si="0"/>
        <v>9</v>
      </c>
      <c r="N7" s="164">
        <f t="shared" si="0"/>
        <v>10</v>
      </c>
      <c r="O7" s="164">
        <f t="shared" si="0"/>
        <v>11</v>
      </c>
      <c r="P7" s="164">
        <f t="shared" si="0"/>
        <v>12</v>
      </c>
      <c r="Q7" s="164">
        <f t="shared" si="0"/>
        <v>13</v>
      </c>
      <c r="R7" s="164">
        <f t="shared" si="0"/>
        <v>14</v>
      </c>
      <c r="S7" s="164">
        <f t="shared" si="0"/>
        <v>15</v>
      </c>
    </row>
    <row r="8" spans="1:20" s="1" customFormat="1" ht="27" customHeight="1">
      <c r="A8" s="166"/>
      <c r="B8" s="166"/>
      <c r="C8" s="166"/>
      <c r="D8" s="166"/>
      <c r="E8" s="167"/>
      <c r="F8" s="167"/>
      <c r="G8" s="168"/>
      <c r="H8" s="168"/>
      <c r="I8" s="168"/>
      <c r="J8" s="168"/>
      <c r="K8" s="168"/>
      <c r="L8" s="168"/>
      <c r="M8" s="168"/>
      <c r="N8" s="168"/>
      <c r="O8" s="168"/>
      <c r="P8" s="169"/>
      <c r="Q8" s="168"/>
      <c r="R8" s="168"/>
      <c r="S8" s="168"/>
      <c r="T8" s="170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F5:F6"/>
    <mergeCell ref="G5:K5"/>
    <mergeCell ref="L5:S5"/>
    <mergeCell ref="A2:S2"/>
    <mergeCell ref="A4:C4"/>
    <mergeCell ref="D4:D6"/>
    <mergeCell ref="F4:S4"/>
    <mergeCell ref="A5:A6"/>
    <mergeCell ref="B5:B6"/>
    <mergeCell ref="C5:C6"/>
    <mergeCell ref="E5:E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</cp:lastModifiedBy>
  <cp:lastPrinted>2022-01-17T09:04:57Z</cp:lastPrinted>
  <dcterms:created xsi:type="dcterms:W3CDTF">2022-01-17T03:32:22Z</dcterms:created>
  <dcterms:modified xsi:type="dcterms:W3CDTF">2023-05-05T01:55:34Z</dcterms:modified>
  <cp:category/>
  <cp:version/>
  <cp:contentType/>
  <cp:contentStatus/>
</cp:coreProperties>
</file>