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00" firstSheet="4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Sheet1" sheetId="12" r:id="rId12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'财拨收支总表'!$A$1:$F$32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'收支预算总表'!$A$1:$D$30</definedName>
    <definedName name="_xlnm.Print_Area" localSheetId="6">'一般公共预算基本支出表'!$A$1:$E$32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'部门收入总表'!$1:$6,'部门收入总表'!$A:$O</definedName>
    <definedName name="_xlnm.Print_Titles" localSheetId="3">'部门支出总表'!$1:$6,'部门支出总表'!$A:$H</definedName>
    <definedName name="_xlnm.Print_Titles" localSheetId="4">'财拨收支总表'!$1:$5,'财拨收支总表'!$A:$F</definedName>
    <definedName name="_xlnm.Print_Titles" localSheetId="10">'财拨总表（引用）'!$1:$6,'财拨总表（引用）'!$A:$D</definedName>
    <definedName name="_xlnm.Print_Titles" localSheetId="7">'三公表'!$1:$5,'三公表'!$A:$G</definedName>
    <definedName name="_xlnm.Print_Titles" localSheetId="1">'收支预算总表'!$1:$5,'收支预算总表'!$A:$D</definedName>
    <definedName name="_xlnm.Print_Titles" localSheetId="6">'一般公共预算基本支出表'!$1:$6,'一般公共预算基本支出表'!$A:$E</definedName>
    <definedName name="_xlnm.Print_Titles" localSheetId="5">'一般公共预算支出表'!$1:$6,'一般公共预算支出表'!$A:$E</definedName>
    <definedName name="_xlnm.Print_Titles" localSheetId="8">'政府性基金'!$1:$6,'政府性基金'!$A:$E</definedName>
    <definedName name="_xlnm.Print_Titles" localSheetId="9">'支出总表（引用）'!$1:$6,'支出总表（引用）'!$A:$C</definedName>
  </definedNames>
  <calcPr fullCalcOnLoad="1"/>
</workbook>
</file>

<file path=xl/sharedStrings.xml><?xml version="1.0" encoding="utf-8"?>
<sst xmlns="http://schemas.openxmlformats.org/spreadsheetml/2006/main" count="232" uniqueCount="148">
  <si>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</si>
  <si>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</si>
  <si>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</si>
  <si>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</si>
  <si>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</si>
  <si>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</si>
  <si>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</si>
  <si>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</si>
  <si>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</si>
  <si>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填报单位:110南昌市青山湖区档案局 , 110001南昌市青山湖区档案局本级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</si>
  <si>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</si>
  <si>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</si>
  <si>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</si>
  <si>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</si>
  <si>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</si>
  <si>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</si>
  <si>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</si>
  <si>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</si>
  <si>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</si>
  <si>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</si>
  <si>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</si>
  <si>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</si>
  <si>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</si>
  <si>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</si>
  <si>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</si>
  <si>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</si>
  <si>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</si>
  <si>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</si>
  <si>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</si>
  <si>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</si>
  <si>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</si>
  <si>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</si>
  <si>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</si>
  <si>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</si>
  <si>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</si>
  <si>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</si>
  <si>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</si>
  <si>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</si>
  <si>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</si>
  <si>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</si>
  <si>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</si>
  <si>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</si>
  <si>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</si>
  <si>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</si>
  <si>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</si>
  <si>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</si>
  <si>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</si>
  <si>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</si>
  <si>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</si>
  <si>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</si>
  <si>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</si>
  <si>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</si>
  <si>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</si>
  <si>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26</t>
  </si>
  <si>
    <t>　档案事务</t>
  </si>
  <si>
    <t>　　2012601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</si>
  <si>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</si>
  <si>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</si>
  <si>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</si>
  <si>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</si>
  <si>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</si>
  <si>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</si>
  <si>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</si>
  <si>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</si>
  <si>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</si>
  <si>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</si>
  <si>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</si>
  <si>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</si>
  <si>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</si>
  <si>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</si>
  <si>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</si>
  <si>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</si>
  <si>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</si>
  <si>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</si>
  <si>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</si>
  <si>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</si>
  <si>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</si>
  <si>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</si>
  <si>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</si>
  <si>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</si>
  <si>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</si>
  <si>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</si>
  <si>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</si>
  <si>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</si>
  <si>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</si>
  <si>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</si>
  <si>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</si>
  <si>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</si>
  <si>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</si>
  <si>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</si>
  <si>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</si>
  <si>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</si>
  <si>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公务员统一津贴补贴</t>
  </si>
  <si>
    <t>3010202</t>
  </si>
  <si>
    <t>　统发津贴</t>
  </si>
  <si>
    <t>3010301</t>
  </si>
  <si>
    <t>　年终一次性奖金</t>
  </si>
  <si>
    <t>30108</t>
  </si>
  <si>
    <t>　机关事业单位基本养老保险缴费</t>
  </si>
  <si>
    <t>30110</t>
  </si>
  <si>
    <t>　职工基本医疗保险缴费</t>
  </si>
  <si>
    <t>3011201</t>
  </si>
  <si>
    <t>　大病保险缴费</t>
  </si>
  <si>
    <t>3011202</t>
  </si>
  <si>
    <t>　在职补充医疗保险缴费</t>
  </si>
  <si>
    <t>3011203</t>
  </si>
  <si>
    <t>　退休补充医疗保险缴费</t>
  </si>
  <si>
    <t>3011204</t>
  </si>
  <si>
    <t>　工伤保险缴费</t>
  </si>
  <si>
    <t>30113</t>
  </si>
  <si>
    <t>　住房公积金</t>
  </si>
  <si>
    <t>商品和服务支出</t>
  </si>
  <si>
    <t>30201</t>
  </si>
  <si>
    <t>　办公费</t>
  </si>
  <si>
    <t>30207</t>
  </si>
  <si>
    <t>　邮电费</t>
  </si>
  <si>
    <t>30211</t>
  </si>
  <si>
    <t>　差旅费</t>
  </si>
  <si>
    <t>30213</t>
  </si>
  <si>
    <t>　维修（护）费</t>
  </si>
  <si>
    <t>30217</t>
  </si>
  <si>
    <t>　公务接待费</t>
  </si>
  <si>
    <t>30228</t>
  </si>
  <si>
    <t>　工会经费</t>
  </si>
  <si>
    <t>30229</t>
  </si>
  <si>
    <t>　福利费</t>
  </si>
  <si>
    <t>30299</t>
  </si>
  <si>
    <t>　其他商品和服务支出</t>
  </si>
  <si>
    <t>对个人和家庭的补助</t>
  </si>
  <si>
    <t>3030204</t>
  </si>
  <si>
    <t>　退休干部公用经费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</si>
  <si>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</si>
  <si>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</si>
  <si>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</si>
  <si>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</si>
  <si>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</si>
  <si>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</si>
  <si>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</si>
  <si>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</si>
  <si>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</si>
  <si>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110</t>
  </si>
  <si>
    <t>南昌市青山湖区档案局</t>
  </si>
  <si>
    <t>政府性基金预算支出表</t>
  </si>
  <si>
    <t>支出预算总表</t>
  </si>
  <si>
    <t>科目名称</t>
  </si>
  <si>
    <t>财政拨款预算表</t>
  </si>
  <si>
    <t>单位：元</t>
  </si>
  <si>
    <t>单位：元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</si>
</sst>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.00_);_(* \(#,##0.00\);_(* &quot;-&quot;??_);_(@_)"/>
    <numFmt numFmtId="185" formatCode="_(\$* #,##0.00_);_(\$* \(#,##0.00\);_(\$* &quot;-&quot;??_);_(@_)"/>
    <numFmt numFmtId="186" formatCode="_(* #,##0_);_(* \(#,##0\);_(* &quot;-&quot;_);_(@_)"/>
    <numFmt numFmtId="187" formatCode="_(\$* #,##0_);_(\$* \(#,##0\);_(\$* &quot;-&quot;_);_(@_)"/>
    <numFmt numFmtId="188" formatCode="#,##0.0000"/>
    <numFmt numFmtId="189" formatCode="#,##0.00_ "/>
  </numFmts>
  <fonts count="51">
    <font>
      <sz val="10"/>
      <name val="Arial"/>
      <family val="2"/>
    </font>
    <font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4" fontId="4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4" fontId="11" fillId="0" borderId="13" xfId="0" applyNumberFormat="1" applyFont="1" applyBorder="1" applyAlignment="1" applyProtection="1">
      <alignment horizontal="left" vertical="center"/>
      <protection/>
    </xf>
    <xf numFmtId="4" fontId="11" fillId="0" borderId="11" xfId="0" applyNumberFormat="1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/>
      <protection/>
    </xf>
    <xf numFmtId="4" fontId="11" fillId="0" borderId="10" xfId="0" applyNumberFormat="1" applyFont="1" applyBorder="1" applyAlignment="1" applyProtection="1">
      <alignment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4" fontId="11" fillId="0" borderId="10" xfId="0" applyNumberFormat="1" applyFont="1" applyBorder="1" applyAlignment="1" applyProtection="1">
      <alignment horizontal="left" vertical="center"/>
      <protection/>
    </xf>
    <xf numFmtId="4" fontId="11" fillId="0" borderId="12" xfId="0" applyNumberFormat="1" applyFont="1" applyBorder="1" applyAlignment="1" applyProtection="1">
      <alignment horizontal="right" vertical="center" wrapText="1"/>
      <protection/>
    </xf>
    <xf numFmtId="4" fontId="11" fillId="0" borderId="10" xfId="0" applyNumberFormat="1" applyFont="1" applyBorder="1" applyAlignment="1" applyProtection="1">
      <alignment horizontal="center" vertical="center"/>
      <protection/>
    </xf>
    <xf numFmtId="4" fontId="11" fillId="0" borderId="14" xfId="0" applyNumberFormat="1" applyFont="1" applyBorder="1" applyAlignment="1" applyProtection="1">
      <alignment horizontal="lef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4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11" fillId="0" borderId="12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/>
      <protection/>
    </xf>
    <xf numFmtId="49" fontId="11" fillId="0" borderId="13" xfId="0" applyNumberFormat="1" applyFont="1" applyBorder="1" applyAlignment="1" applyProtection="1">
      <alignment horizontal="left" vertical="center" wrapText="1"/>
      <protection/>
    </xf>
    <xf numFmtId="4" fontId="11" fillId="0" borderId="13" xfId="0" applyNumberFormat="1" applyFont="1" applyBorder="1" applyAlignment="1" applyProtection="1">
      <alignment horizontal="right" vertical="center" wrapText="1"/>
      <protection/>
    </xf>
    <xf numFmtId="4" fontId="11" fillId="0" borderId="14" xfId="0" applyNumberFormat="1" applyFont="1" applyBorder="1" applyAlignment="1" applyProtection="1">
      <alignment horizontal="right" vertical="center" wrapText="1"/>
      <protection/>
    </xf>
    <xf numFmtId="4" fontId="11" fillId="0" borderId="16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 horizontal="center" vertical="center"/>
      <protection/>
    </xf>
    <xf numFmtId="4" fontId="11" fillId="0" borderId="12" xfId="0" applyNumberFormat="1" applyFont="1" applyBorder="1" applyAlignment="1" applyProtection="1">
      <alignment horizontal="center" vertical="center"/>
      <protection/>
    </xf>
    <xf numFmtId="4" fontId="11" fillId="0" borderId="14" xfId="0" applyNumberFormat="1" applyFont="1" applyBorder="1" applyAlignment="1" applyProtection="1">
      <alignment vertical="center"/>
      <protection/>
    </xf>
    <xf numFmtId="4" fontId="11" fillId="0" borderId="10" xfId="0" applyNumberFormat="1" applyFont="1" applyBorder="1" applyAlignment="1" applyProtection="1">
      <alignment horizontal="right" vertical="center"/>
      <protection/>
    </xf>
    <xf numFmtId="49" fontId="11" fillId="0" borderId="14" xfId="0" applyNumberFormat="1" applyFont="1" applyBorder="1" applyAlignment="1" applyProtection="1">
      <alignment vertical="center"/>
      <protection/>
    </xf>
    <xf numFmtId="4" fontId="11" fillId="0" borderId="10" xfId="0" applyNumberFormat="1" applyFont="1" applyBorder="1" applyAlignment="1" applyProtection="1">
      <alignment vertical="center"/>
      <protection/>
    </xf>
    <xf numFmtId="49" fontId="11" fillId="0" borderId="10" xfId="0" applyNumberFormat="1" applyFont="1" applyBorder="1" applyAlignment="1" applyProtection="1">
      <alignment vertical="center"/>
      <protection/>
    </xf>
    <xf numFmtId="188" fontId="4" fillId="34" borderId="0" xfId="0" applyNumberFormat="1" applyFont="1" applyFill="1" applyBorder="1" applyAlignment="1" applyProtection="1">
      <alignment/>
      <protection/>
    </xf>
    <xf numFmtId="4" fontId="1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49" fontId="11" fillId="0" borderId="18" xfId="0" applyNumberFormat="1" applyFont="1" applyBorder="1" applyAlignment="1" applyProtection="1">
      <alignment horizontal="center" vertical="center" wrapText="1"/>
      <protection/>
    </xf>
    <xf numFmtId="37" fontId="11" fillId="0" borderId="18" xfId="0" applyNumberFormat="1" applyFont="1" applyBorder="1" applyAlignment="1" applyProtection="1">
      <alignment horizontal="center" vertical="center" wrapText="1"/>
      <protection/>
    </xf>
    <xf numFmtId="37" fontId="11" fillId="0" borderId="11" xfId="0" applyNumberFormat="1" applyFont="1" applyBorder="1" applyAlignment="1" applyProtection="1">
      <alignment horizontal="center" vertical="center" wrapText="1"/>
      <protection/>
    </xf>
    <xf numFmtId="4" fontId="11" fillId="0" borderId="14" xfId="0" applyNumberFormat="1" applyFont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4" fontId="11" fillId="0" borderId="19" xfId="0" applyNumberFormat="1" applyFont="1" applyBorder="1" applyAlignment="1" applyProtection="1">
      <alignment horizontal="right" vertical="center" wrapText="1"/>
      <protection/>
    </xf>
    <xf numFmtId="189" fontId="2" fillId="0" borderId="0" xfId="0" applyNumberFormat="1" applyFont="1" applyBorder="1" applyAlignment="1" applyProtection="1">
      <alignment/>
      <protection/>
    </xf>
    <xf numFmtId="49" fontId="11" fillId="0" borderId="19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H6" sqref="H6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0</v>
      </c>
    </row>
    <row r="2" ht="42" customHeight="1">
      <c r="T2" s="3"/>
    </row>
    <row r="3" spans="1:20" ht="61.5" customHeight="1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8" t="s">
        <v>2</v>
      </c>
      <c r="G6" s="8"/>
      <c r="H6" s="9"/>
      <c r="I6" s="9"/>
      <c r="J6" s="9"/>
      <c r="K6" s="10"/>
      <c r="L6" s="9"/>
      <c r="M6" s="10"/>
      <c r="Q6" s="3"/>
    </row>
    <row r="7" spans="2:13" ht="22.5">
      <c r="B7" s="3"/>
      <c r="C7" s="3"/>
      <c r="F7" s="8"/>
      <c r="G7" s="8"/>
      <c r="H7" s="8"/>
      <c r="I7" s="8"/>
      <c r="J7" s="8"/>
      <c r="K7" s="8"/>
      <c r="L7" s="8"/>
      <c r="M7" s="8"/>
    </row>
    <row r="8" spans="3:13" ht="22.5">
      <c r="C8" s="3"/>
      <c r="F8" s="8"/>
      <c r="G8" s="8"/>
      <c r="H8" s="8"/>
      <c r="I8" s="8"/>
      <c r="J8" s="8"/>
      <c r="K8" s="8"/>
      <c r="L8" s="8"/>
      <c r="M8" s="8"/>
    </row>
    <row r="9" spans="3:255" ht="22.5">
      <c r="C9" s="3"/>
      <c r="D9" s="3"/>
      <c r="F9" s="8"/>
      <c r="G9" s="8"/>
      <c r="H9" s="8"/>
      <c r="I9" s="8"/>
      <c r="J9" s="8"/>
      <c r="K9" s="8"/>
      <c r="L9" s="8"/>
      <c r="M9" s="8"/>
      <c r="IS9" s="3"/>
      <c r="IT9" s="3"/>
      <c r="IU9" s="11"/>
    </row>
    <row r="10" spans="4:255" ht="24.75" customHeight="1">
      <c r="D10" s="3"/>
      <c r="F10" s="12" t="s">
        <v>3</v>
      </c>
      <c r="G10" s="8"/>
      <c r="H10" s="8"/>
      <c r="I10" s="8"/>
      <c r="J10" s="8"/>
      <c r="K10" s="8"/>
      <c r="L10" s="8"/>
      <c r="M10" s="8"/>
      <c r="IS10" s="3"/>
      <c r="IU10" s="3"/>
    </row>
    <row r="11" spans="6:255" ht="22.5">
      <c r="F11" s="8"/>
      <c r="G11" s="8"/>
      <c r="H11" s="8"/>
      <c r="I11" s="8"/>
      <c r="J11" s="8"/>
      <c r="K11" s="8"/>
      <c r="L11" s="8"/>
      <c r="M11" s="8"/>
      <c r="IS11" s="3"/>
      <c r="IU11" s="3"/>
    </row>
    <row r="12" spans="6:256" ht="22.5">
      <c r="F12" s="8"/>
      <c r="G12" s="8"/>
      <c r="H12" s="8"/>
      <c r="I12" s="8"/>
      <c r="J12" s="8"/>
      <c r="K12" s="8"/>
      <c r="L12" s="8"/>
      <c r="M12" s="8"/>
      <c r="IU12" s="3"/>
      <c r="IV12" s="3"/>
    </row>
    <row r="13" spans="6:256" ht="24.75" customHeight="1">
      <c r="F13" s="8" t="s">
        <v>4</v>
      </c>
      <c r="G13" s="8"/>
      <c r="H13" s="9"/>
      <c r="I13" s="9"/>
      <c r="J13" s="9"/>
      <c r="K13" s="10"/>
      <c r="L13" s="10"/>
      <c r="M13" s="10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3" t="s">
        <v>5</v>
      </c>
      <c r="B17" s="13"/>
      <c r="C17" s="13"/>
      <c r="D17" s="13"/>
      <c r="E17" s="14"/>
      <c r="F17" s="13"/>
      <c r="G17" s="13" t="s">
        <v>6</v>
      </c>
      <c r="H17" s="13"/>
      <c r="I17" s="14"/>
      <c r="J17" s="13"/>
      <c r="K17" s="13"/>
      <c r="L17" s="13"/>
      <c r="M17" s="13" t="s">
        <v>7</v>
      </c>
      <c r="N17" s="13"/>
      <c r="O17" s="15"/>
    </row>
    <row r="18" ht="15"/>
    <row r="19" ht="16.5" customHeight="1"/>
    <row r="20" ht="22.5">
      <c r="J20" s="8"/>
    </row>
    <row r="21" ht="15"/>
    <row r="22" ht="15"/>
    <row r="23" ht="30" customHeight="1"/>
    <row r="24" ht="15"/>
    <row r="25" ht="15"/>
    <row r="26" ht="15"/>
    <row r="27" ht="30" customHeight="1">
      <c r="P27" s="16"/>
    </row>
  </sheetData>
  <sheetProtection/>
  <mergeCells count="1">
    <mergeCell ref="A3:P3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D13" sqref="D13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81" t="s">
        <v>143</v>
      </c>
      <c r="B2" s="81"/>
      <c r="C2" s="81"/>
    </row>
    <row r="3" s="1" customFormat="1" ht="17.25" customHeight="1"/>
    <row r="4" spans="1:3" s="1" customFormat="1" ht="15.75" customHeight="1">
      <c r="A4" s="78" t="s">
        <v>144</v>
      </c>
      <c r="B4" s="71" t="s">
        <v>35</v>
      </c>
      <c r="C4" s="71" t="s">
        <v>28</v>
      </c>
    </row>
    <row r="5" spans="1:3" s="1" customFormat="1" ht="19.5" customHeight="1">
      <c r="A5" s="78"/>
      <c r="B5" s="71"/>
      <c r="C5" s="71"/>
    </row>
    <row r="6" spans="1:3" s="1" customFormat="1" ht="22.5" customHeight="1">
      <c r="A6" s="21" t="s">
        <v>49</v>
      </c>
      <c r="B6" s="21">
        <v>1</v>
      </c>
      <c r="C6" s="21">
        <v>2</v>
      </c>
    </row>
    <row r="7" spans="1:6" s="1" customFormat="1" ht="27.75" customHeight="1">
      <c r="A7" s="41" t="s">
        <v>35</v>
      </c>
      <c r="B7" s="51">
        <v>1339028.79</v>
      </c>
      <c r="C7" s="63"/>
      <c r="D7" s="3"/>
      <c r="F7" s="3"/>
    </row>
    <row r="8" spans="1:3" s="1" customFormat="1" ht="27.75" customHeight="1">
      <c r="A8" s="41" t="s">
        <v>52</v>
      </c>
      <c r="B8" s="51">
        <v>1339028.79</v>
      </c>
      <c r="C8" s="63"/>
    </row>
    <row r="9" spans="1:5" s="1" customFormat="1" ht="27.75" customHeight="1">
      <c r="A9" s="64"/>
      <c r="B9" s="3"/>
      <c r="C9" s="3"/>
      <c r="E9" s="3"/>
    </row>
    <row r="10" spans="1:3" s="1" customFormat="1" ht="27.75" customHeight="1">
      <c r="A10" s="64"/>
      <c r="B10" s="3"/>
      <c r="C10" s="3"/>
    </row>
    <row r="11" spans="1:4" s="1" customFormat="1" ht="27.75" customHeight="1">
      <c r="A11" s="3"/>
      <c r="B11" s="3"/>
      <c r="C11" s="3"/>
      <c r="D11" s="3"/>
    </row>
    <row r="12" spans="1:3" s="1" customFormat="1" ht="27.75" customHeight="1">
      <c r="A12" s="3"/>
      <c r="C12" s="3"/>
    </row>
    <row r="13" s="1" customFormat="1" ht="27.75" customHeight="1"/>
  </sheetData>
  <sheetProtection/>
  <mergeCells count="4">
    <mergeCell ref="A2:C2"/>
    <mergeCell ref="A4:A5"/>
    <mergeCell ref="B4:B5"/>
    <mergeCell ref="C4:C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tabSelected="1" zoomScalePageLayoutView="0" workbookViewId="0" topLeftCell="A1">
      <selection activeCell="J12" sqref="J12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81" t="s">
        <v>145</v>
      </c>
      <c r="B2" s="81"/>
      <c r="C2" s="81"/>
      <c r="D2" s="81"/>
    </row>
    <row r="3" s="1" customFormat="1" ht="17.25" customHeight="1"/>
    <row r="4" spans="1:4" s="1" customFormat="1" ht="21.75" customHeight="1">
      <c r="A4" s="78" t="s">
        <v>144</v>
      </c>
      <c r="B4" s="71" t="s">
        <v>37</v>
      </c>
      <c r="C4" s="71" t="s">
        <v>68</v>
      </c>
      <c r="D4" s="71" t="s">
        <v>69</v>
      </c>
    </row>
    <row r="5" spans="1:4" s="1" customFormat="1" ht="47.25" customHeight="1">
      <c r="A5" s="78"/>
      <c r="B5" s="71"/>
      <c r="C5" s="71"/>
      <c r="D5" s="71"/>
    </row>
    <row r="6" spans="1:4" s="1" customFormat="1" ht="22.5" customHeight="1">
      <c r="A6" s="21" t="s">
        <v>49</v>
      </c>
      <c r="B6" s="21">
        <v>1</v>
      </c>
      <c r="C6" s="21">
        <v>2</v>
      </c>
      <c r="D6" s="21">
        <v>3</v>
      </c>
    </row>
    <row r="7" spans="1:4" s="1" customFormat="1" ht="27.75" customHeight="1">
      <c r="A7" s="68" t="s">
        <v>50</v>
      </c>
      <c r="B7" s="66">
        <v>1329028.79</v>
      </c>
      <c r="C7" s="66">
        <v>1329028.79</v>
      </c>
      <c r="D7" s="63"/>
    </row>
    <row r="8" spans="1:4" s="1" customFormat="1" ht="37.5" customHeight="1">
      <c r="A8" s="68" t="s">
        <v>52</v>
      </c>
      <c r="B8" s="66">
        <v>1329028.79</v>
      </c>
      <c r="C8" s="66">
        <v>1329028.79</v>
      </c>
      <c r="D8" s="63"/>
    </row>
    <row r="9" spans="1:8" s="1" customFormat="1" ht="27.75" customHeight="1">
      <c r="A9" s="64"/>
      <c r="B9" s="65"/>
      <c r="C9" s="65"/>
      <c r="D9" s="65"/>
      <c r="E9" s="3"/>
      <c r="H9" s="3"/>
    </row>
    <row r="10" spans="1:4" s="1" customFormat="1" ht="27.75" customHeight="1">
      <c r="A10" s="3"/>
      <c r="B10" s="3"/>
      <c r="C10" s="3"/>
      <c r="D10" s="3"/>
    </row>
    <row r="11" spans="1:8" s="1" customFormat="1" ht="27.75" customHeight="1">
      <c r="A11" s="3"/>
      <c r="B11" s="3"/>
      <c r="C11" s="24"/>
      <c r="D11" s="3"/>
      <c r="E11" s="3"/>
      <c r="F11" s="3"/>
      <c r="G11" s="3"/>
      <c r="H11" s="3"/>
    </row>
    <row r="12" spans="1:7" s="1" customFormat="1" ht="27.75" customHeight="1">
      <c r="A12" s="3"/>
      <c r="C12" s="3"/>
      <c r="D12" s="3"/>
      <c r="E12" s="3"/>
      <c r="F12" s="3"/>
      <c r="G12" s="3"/>
    </row>
    <row r="13" s="1" customFormat="1" ht="27.75" customHeight="1">
      <c r="C13" s="3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71"/>
  <sheetViews>
    <sheetView showGridLines="0" zoomScalePageLayoutView="0" workbookViewId="0" topLeftCell="A1">
      <selection activeCell="D3" sqref="D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5" width="9.140625" style="1" customWidth="1"/>
    <col min="6" max="6" width="18.00390625" style="1" customWidth="1"/>
    <col min="7" max="7" width="9.140625" style="1" customWidth="1"/>
    <col min="8" max="8" width="14.7109375" style="1" customWidth="1"/>
    <col min="9" max="255" width="9.140625" style="1" customWidth="1"/>
  </cols>
  <sheetData>
    <row r="2" spans="1:4" s="1" customFormat="1" ht="29.25" customHeight="1">
      <c r="A2" s="70" t="s">
        <v>8</v>
      </c>
      <c r="B2" s="70"/>
      <c r="C2" s="70"/>
      <c r="D2" s="70"/>
    </row>
    <row r="3" spans="1:4" s="1" customFormat="1" ht="17.25" customHeight="1">
      <c r="A3" s="17" t="s">
        <v>9</v>
      </c>
      <c r="B3" s="18"/>
      <c r="C3" s="18"/>
      <c r="D3" s="19" t="s">
        <v>146</v>
      </c>
    </row>
    <row r="4" spans="1:4" s="1" customFormat="1" ht="17.25" customHeight="1">
      <c r="A4" s="71" t="s">
        <v>10</v>
      </c>
      <c r="B4" s="71"/>
      <c r="C4" s="71" t="s">
        <v>11</v>
      </c>
      <c r="D4" s="71"/>
    </row>
    <row r="5" spans="1:4" s="1" customFormat="1" ht="17.25" customHeight="1">
      <c r="A5" s="20" t="s">
        <v>12</v>
      </c>
      <c r="B5" s="21" t="s">
        <v>13</v>
      </c>
      <c r="C5" s="22" t="s">
        <v>14</v>
      </c>
      <c r="D5" s="22" t="s">
        <v>13</v>
      </c>
    </row>
    <row r="6" spans="1:4" s="1" customFormat="1" ht="17.25" customHeight="1">
      <c r="A6" s="23" t="s">
        <v>15</v>
      </c>
      <c r="B6" s="24">
        <v>1329028.79</v>
      </c>
      <c r="C6" s="25" t="str">
        <f>'支出总表（引用）'!A8</f>
        <v>一般公共服务支出</v>
      </c>
      <c r="D6" s="36">
        <v>1339028.79</v>
      </c>
    </row>
    <row r="7" spans="1:4" s="1" customFormat="1" ht="17.25" customHeight="1">
      <c r="A7" s="23" t="s">
        <v>16</v>
      </c>
      <c r="B7" s="24">
        <v>1329028.79</v>
      </c>
      <c r="C7" s="25">
        <f>'支出总表（引用）'!A9</f>
        <v>0</v>
      </c>
      <c r="D7" s="26">
        <f>'支出总表（引用）'!B9</f>
        <v>0</v>
      </c>
    </row>
    <row r="8" spans="1:4" s="1" customFormat="1" ht="17.25" customHeight="1">
      <c r="A8" s="23" t="s">
        <v>17</v>
      </c>
      <c r="B8" s="24"/>
      <c r="C8" s="25">
        <f>'支出总表（引用）'!A10</f>
        <v>0</v>
      </c>
      <c r="D8" s="26">
        <f>'支出总表（引用）'!B10</f>
        <v>0</v>
      </c>
    </row>
    <row r="9" spans="1:4" s="1" customFormat="1" ht="17.25" customHeight="1">
      <c r="A9" s="23" t="s">
        <v>18</v>
      </c>
      <c r="B9" s="24"/>
      <c r="C9" s="25">
        <f>'支出总表（引用）'!A11</f>
        <v>0</v>
      </c>
      <c r="D9" s="26">
        <f>'支出总表（引用）'!B11</f>
        <v>0</v>
      </c>
    </row>
    <row r="10" spans="1:4" s="1" customFormat="1" ht="17.25" customHeight="1">
      <c r="A10" s="23" t="s">
        <v>19</v>
      </c>
      <c r="B10" s="24"/>
      <c r="C10" s="25">
        <f>'支出总表（引用）'!A12</f>
        <v>0</v>
      </c>
      <c r="D10" s="26">
        <f>'支出总表（引用）'!B12</f>
        <v>0</v>
      </c>
    </row>
    <row r="11" spans="1:4" s="1" customFormat="1" ht="17.25" customHeight="1">
      <c r="A11" s="23" t="s">
        <v>20</v>
      </c>
      <c r="B11" s="24"/>
      <c r="C11" s="25">
        <f>'支出总表（引用）'!A13</f>
        <v>0</v>
      </c>
      <c r="D11" s="26">
        <f>'支出总表（引用）'!B13</f>
        <v>0</v>
      </c>
    </row>
    <row r="12" spans="1:6" s="1" customFormat="1" ht="17.25" customHeight="1">
      <c r="A12" s="23" t="s">
        <v>21</v>
      </c>
      <c r="B12" s="24"/>
      <c r="C12" s="25">
        <f>'支出总表（引用）'!A14</f>
        <v>0</v>
      </c>
      <c r="D12" s="26">
        <f>'支出总表（引用）'!B14</f>
        <v>0</v>
      </c>
      <c r="F12" s="67"/>
    </row>
    <row r="13" spans="1:4" s="1" customFormat="1" ht="17.25" customHeight="1">
      <c r="A13" s="23" t="s">
        <v>22</v>
      </c>
      <c r="B13" s="24"/>
      <c r="C13" s="25">
        <f>'支出总表（引用）'!A15</f>
        <v>0</v>
      </c>
      <c r="D13" s="26">
        <f>'支出总表（引用）'!B15</f>
        <v>0</v>
      </c>
    </row>
    <row r="14" spans="1:4" s="1" customFormat="1" ht="17.25" customHeight="1">
      <c r="A14" s="23" t="s">
        <v>23</v>
      </c>
      <c r="B14" s="24"/>
      <c r="C14" s="25">
        <f>'支出总表（引用）'!A16</f>
        <v>0</v>
      </c>
      <c r="D14" s="26">
        <f>'支出总表（引用）'!B16</f>
        <v>0</v>
      </c>
    </row>
    <row r="15" spans="1:4" s="1" customFormat="1" ht="17.25" customHeight="1">
      <c r="A15" s="23" t="s">
        <v>24</v>
      </c>
      <c r="B15" s="27"/>
      <c r="C15" s="25">
        <f>'支出总表（引用）'!A17</f>
        <v>0</v>
      </c>
      <c r="D15" s="26">
        <f>'支出总表（引用）'!B17</f>
        <v>0</v>
      </c>
    </row>
    <row r="16" spans="1:4" s="1" customFormat="1" ht="19.5" customHeight="1">
      <c r="A16" s="28"/>
      <c r="B16" s="27"/>
      <c r="C16" s="25">
        <f>'支出总表（引用）'!A42</f>
        <v>0</v>
      </c>
      <c r="D16" s="26">
        <f>'支出总表（引用）'!B42</f>
        <v>0</v>
      </c>
    </row>
    <row r="17" spans="1:4" s="1" customFormat="1" ht="19.5" customHeight="1">
      <c r="A17" s="28"/>
      <c r="B17" s="27"/>
      <c r="C17" s="25">
        <f>'支出总表（引用）'!A43</f>
        <v>0</v>
      </c>
      <c r="D17" s="26">
        <f>'支出总表（引用）'!B43</f>
        <v>0</v>
      </c>
    </row>
    <row r="18" spans="1:4" s="1" customFormat="1" ht="19.5" customHeight="1">
      <c r="A18" s="28"/>
      <c r="B18" s="27"/>
      <c r="C18" s="25">
        <f>'支出总表（引用）'!A44</f>
        <v>0</v>
      </c>
      <c r="D18" s="26">
        <f>'支出总表（引用）'!B44</f>
        <v>0</v>
      </c>
    </row>
    <row r="19" spans="1:4" s="1" customFormat="1" ht="19.5" customHeight="1">
      <c r="A19" s="28"/>
      <c r="B19" s="27"/>
      <c r="C19" s="25">
        <f>'支出总表（引用）'!A45</f>
        <v>0</v>
      </c>
      <c r="D19" s="26">
        <f>'支出总表（引用）'!B45</f>
        <v>0</v>
      </c>
    </row>
    <row r="20" spans="1:4" s="1" customFormat="1" ht="19.5" customHeight="1">
      <c r="A20" s="28"/>
      <c r="B20" s="27"/>
      <c r="C20" s="25">
        <f>'支出总表（引用）'!A46</f>
        <v>0</v>
      </c>
      <c r="D20" s="26">
        <f>'支出总表（引用）'!B46</f>
        <v>0</v>
      </c>
    </row>
    <row r="21" spans="1:4" s="1" customFormat="1" ht="19.5" customHeight="1">
      <c r="A21" s="28"/>
      <c r="B21" s="27"/>
      <c r="C21" s="25">
        <f>'支出总表（引用）'!A47</f>
        <v>0</v>
      </c>
      <c r="D21" s="26">
        <f>'支出总表（引用）'!B47</f>
        <v>0</v>
      </c>
    </row>
    <row r="22" spans="1:4" s="1" customFormat="1" ht="19.5" customHeight="1">
      <c r="A22" s="28"/>
      <c r="B22" s="27"/>
      <c r="C22" s="25">
        <f>'支出总表（引用）'!A48</f>
        <v>0</v>
      </c>
      <c r="D22" s="26">
        <f>'支出总表（引用）'!B48</f>
        <v>0</v>
      </c>
    </row>
    <row r="23" spans="1:4" s="1" customFormat="1" ht="19.5" customHeight="1">
      <c r="A23" s="28"/>
      <c r="B23" s="27"/>
      <c r="C23" s="25">
        <f>'支出总表（引用）'!A49</f>
        <v>0</v>
      </c>
      <c r="D23" s="26">
        <f>'支出总表（引用）'!B49</f>
        <v>0</v>
      </c>
    </row>
    <row r="24" spans="1:4" s="1" customFormat="1" ht="19.5" customHeight="1">
      <c r="A24" s="28"/>
      <c r="B24" s="27"/>
      <c r="C24" s="25">
        <f>'支出总表（引用）'!A50</f>
        <v>0</v>
      </c>
      <c r="D24" s="26">
        <f>'支出总表（引用）'!B50</f>
        <v>0</v>
      </c>
    </row>
    <row r="25" spans="1:4" s="1" customFormat="1" ht="17.25" customHeight="1">
      <c r="A25" s="30" t="s">
        <v>25</v>
      </c>
      <c r="B25" s="24">
        <v>1329028.79</v>
      </c>
      <c r="C25" s="30" t="s">
        <v>26</v>
      </c>
      <c r="D25" s="27">
        <v>1339028.79</v>
      </c>
    </row>
    <row r="26" spans="1:4" s="1" customFormat="1" ht="17.25" customHeight="1">
      <c r="A26" s="23" t="s">
        <v>27</v>
      </c>
      <c r="B26" s="24"/>
      <c r="C26" s="31" t="s">
        <v>28</v>
      </c>
      <c r="D26" s="27"/>
    </row>
    <row r="27" spans="1:4" s="1" customFormat="1" ht="17.25" customHeight="1">
      <c r="A27" s="23" t="s">
        <v>29</v>
      </c>
      <c r="B27" s="32">
        <v>10000</v>
      </c>
      <c r="C27" s="33"/>
      <c r="D27" s="27"/>
    </row>
    <row r="28" spans="1:4" s="1" customFormat="1" ht="17.25" customHeight="1">
      <c r="A28" s="34"/>
      <c r="B28" s="35"/>
      <c r="C28" s="33"/>
      <c r="D28" s="27"/>
    </row>
    <row r="29" spans="1:4" s="1" customFormat="1" ht="17.25" customHeight="1">
      <c r="A29" s="30" t="s">
        <v>30</v>
      </c>
      <c r="B29" s="36">
        <f>SUM(B25,B26,B27)</f>
        <v>1339028.79</v>
      </c>
      <c r="C29" s="30" t="s">
        <v>31</v>
      </c>
      <c r="D29" s="27">
        <f>B29</f>
        <v>1339028.79</v>
      </c>
    </row>
    <row r="30" spans="1:254" s="1" customFormat="1" ht="19.5" customHeight="1">
      <c r="A30" s="3"/>
      <c r="B30" s="3"/>
      <c r="C30" s="3"/>
      <c r="D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  <row r="31" spans="1:254" s="1" customFormat="1" ht="19.5" customHeight="1">
      <c r="A31" s="3"/>
      <c r="B31" s="3"/>
      <c r="C31" s="3"/>
      <c r="D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</row>
    <row r="32" spans="1:254" s="1" customFormat="1" ht="19.5" customHeight="1">
      <c r="A32" s="3"/>
      <c r="B32" s="3"/>
      <c r="C32" s="3"/>
      <c r="D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</row>
    <row r="33" spans="1:254" s="1" customFormat="1" ht="19.5" customHeight="1">
      <c r="A33" s="3"/>
      <c r="B33" s="3"/>
      <c r="C33" s="3"/>
      <c r="D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1:254" s="1" customFormat="1" ht="19.5" customHeight="1">
      <c r="A34" s="3"/>
      <c r="B34" s="3"/>
      <c r="C34" s="3"/>
      <c r="D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</row>
    <row r="35" spans="1:254" s="1" customFormat="1" ht="19.5" customHeight="1">
      <c r="A35" s="3"/>
      <c r="B35" s="3"/>
      <c r="C35" s="3"/>
      <c r="D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</row>
    <row r="36" spans="1:254" s="1" customFormat="1" ht="19.5" customHeight="1">
      <c r="A36" s="3"/>
      <c r="B36" s="3"/>
      <c r="C36" s="3"/>
      <c r="D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</row>
    <row r="37" spans="1:254" s="1" customFormat="1" ht="19.5" customHeight="1">
      <c r="A37" s="3"/>
      <c r="B37" s="3"/>
      <c r="C37" s="3"/>
      <c r="D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</row>
    <row r="38" spans="1:254" s="1" customFormat="1" ht="19.5" customHeight="1">
      <c r="A38" s="3"/>
      <c r="B38" s="3"/>
      <c r="C38" s="3"/>
      <c r="D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1:254" s="1" customFormat="1" ht="19.5" customHeight="1">
      <c r="A39" s="3"/>
      <c r="B39" s="3"/>
      <c r="C39" s="3"/>
      <c r="D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1:254" s="1" customFormat="1" ht="19.5" customHeight="1">
      <c r="A40" s="3"/>
      <c r="B40" s="3"/>
      <c r="C40" s="3"/>
      <c r="D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1:254" s="1" customFormat="1" ht="19.5" customHeight="1">
      <c r="A41" s="3"/>
      <c r="B41" s="3"/>
      <c r="C41" s="3"/>
      <c r="D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254" s="1" customFormat="1" ht="19.5" customHeight="1">
      <c r="A42" s="3"/>
      <c r="B42" s="3"/>
      <c r="C42" s="3"/>
      <c r="D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1:254" s="1" customFormat="1" ht="19.5" customHeight="1">
      <c r="A43" s="3"/>
      <c r="B43" s="3"/>
      <c r="C43" s="3"/>
      <c r="D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1:254" s="1" customFormat="1" ht="19.5" customHeight="1">
      <c r="A44" s="3"/>
      <c r="B44" s="3"/>
      <c r="C44" s="3"/>
      <c r="D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1:254" s="1" customFormat="1" ht="19.5" customHeight="1">
      <c r="A45" s="3"/>
      <c r="B45" s="3"/>
      <c r="C45" s="3"/>
      <c r="D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254" s="1" customFormat="1" ht="19.5" customHeight="1">
      <c r="A46" s="3"/>
      <c r="B46" s="3"/>
      <c r="C46" s="3"/>
      <c r="D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</row>
    <row r="47" spans="1:254" s="1" customFormat="1" ht="19.5" customHeight="1">
      <c r="A47" s="3"/>
      <c r="B47" s="3"/>
      <c r="C47" s="3"/>
      <c r="D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1:254" s="1" customFormat="1" ht="19.5" customHeight="1">
      <c r="A48" s="3"/>
      <c r="B48" s="3"/>
      <c r="C48" s="3"/>
      <c r="D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pans="1:254" s="1" customFormat="1" ht="19.5" customHeight="1">
      <c r="A49" s="3"/>
      <c r="B49" s="3"/>
      <c r="C49" s="3"/>
      <c r="D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spans="1:254" s="1" customFormat="1" ht="19.5" customHeight="1">
      <c r="A50" s="3"/>
      <c r="B50" s="3"/>
      <c r="C50" s="3"/>
      <c r="D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s="1" customFormat="1" ht="19.5" customHeight="1">
      <c r="A51" s="3"/>
      <c r="B51" s="3"/>
      <c r="C51" s="3"/>
      <c r="D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s="1" customFormat="1" ht="19.5" customHeight="1">
      <c r="A52" s="3"/>
      <c r="B52" s="3"/>
      <c r="C52" s="3"/>
      <c r="D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254" s="1" customFormat="1" ht="19.5" customHeight="1">
      <c r="A53" s="3"/>
      <c r="B53" s="3"/>
      <c r="C53" s="3"/>
      <c r="D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pans="1:254" s="1" customFormat="1" ht="19.5" customHeight="1">
      <c r="A54" s="3"/>
      <c r="B54" s="3"/>
      <c r="C54" s="3"/>
      <c r="D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s="1" customFormat="1" ht="19.5" customHeight="1">
      <c r="A55" s="3"/>
      <c r="B55" s="3"/>
      <c r="C55" s="3"/>
      <c r="D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s="1" customFormat="1" ht="19.5" customHeight="1">
      <c r="A56" s="3"/>
      <c r="B56" s="3"/>
      <c r="C56" s="3"/>
      <c r="D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s="1" customFormat="1" ht="19.5" customHeight="1">
      <c r="A57" s="3"/>
      <c r="B57" s="3"/>
      <c r="C57" s="3"/>
      <c r="D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s="1" customFormat="1" ht="19.5" customHeight="1">
      <c r="A58" s="3"/>
      <c r="B58" s="3"/>
      <c r="C58" s="3"/>
      <c r="D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s="1" customFormat="1" ht="19.5" customHeight="1">
      <c r="A59" s="3"/>
      <c r="B59" s="3"/>
      <c r="C59" s="3"/>
      <c r="D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s="1" customFormat="1" ht="19.5" customHeight="1">
      <c r="A60" s="3"/>
      <c r="B60" s="3"/>
      <c r="C60" s="3"/>
      <c r="D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s="1" customFormat="1" ht="19.5" customHeight="1">
      <c r="A61" s="3"/>
      <c r="B61" s="3"/>
      <c r="C61" s="3"/>
      <c r="D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s="1" customFormat="1" ht="19.5" customHeight="1">
      <c r="A62" s="3"/>
      <c r="B62" s="3"/>
      <c r="C62" s="3"/>
      <c r="D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s="1" customFormat="1" ht="19.5" customHeight="1">
      <c r="A63" s="3"/>
      <c r="B63" s="3"/>
      <c r="C63" s="3"/>
      <c r="D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s="1" customFormat="1" ht="19.5" customHeight="1">
      <c r="A64" s="3"/>
      <c r="B64" s="3"/>
      <c r="C64" s="3"/>
      <c r="D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s="1" customFormat="1" ht="19.5" customHeight="1">
      <c r="A65" s="3"/>
      <c r="B65" s="3"/>
      <c r="C65" s="3"/>
      <c r="D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s="1" customFormat="1" ht="19.5" customHeight="1">
      <c r="A66" s="3"/>
      <c r="B66" s="3"/>
      <c r="C66" s="3"/>
      <c r="D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s="1" customFormat="1" ht="19.5" customHeight="1">
      <c r="A67" s="3"/>
      <c r="B67" s="3"/>
      <c r="C67" s="3"/>
      <c r="D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s="1" customFormat="1" ht="19.5" customHeight="1">
      <c r="A68" s="3"/>
      <c r="B68" s="3"/>
      <c r="C68" s="3"/>
      <c r="D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s="1" customFormat="1" ht="19.5" customHeight="1">
      <c r="A69" s="3"/>
      <c r="B69" s="3"/>
      <c r="C69" s="3"/>
      <c r="D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s="1" customFormat="1" ht="19.5" customHeight="1">
      <c r="A70" s="3"/>
      <c r="B70" s="3"/>
      <c r="C70" s="3"/>
      <c r="D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s="1" customFormat="1" ht="19.5" customHeight="1">
      <c r="A71" s="3"/>
      <c r="B71" s="3"/>
      <c r="C71" s="3"/>
      <c r="D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</sheetData>
  <sheetProtection/>
  <mergeCells count="3">
    <mergeCell ref="A2:D2"/>
    <mergeCell ref="A4:B4"/>
    <mergeCell ref="C4:D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zoomScalePageLayoutView="0" workbookViewId="0" topLeftCell="A1">
      <selection activeCell="O3" sqref="O3"/>
    </sheetView>
  </sheetViews>
  <sheetFormatPr defaultColWidth="9.140625" defaultRowHeight="12.75" customHeight="1"/>
  <cols>
    <col min="1" max="1" width="14.00390625" style="1" customWidth="1"/>
    <col min="2" max="2" width="25.42187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21.42187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4" t="s">
        <v>32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1" customFormat="1" ht="27.75" customHeight="1">
      <c r="A3" s="37" t="s">
        <v>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9" t="s">
        <v>147</v>
      </c>
    </row>
    <row r="4" spans="1:15" s="1" customFormat="1" ht="17.25" customHeight="1">
      <c r="A4" s="71" t="s">
        <v>33</v>
      </c>
      <c r="B4" s="71" t="s">
        <v>34</v>
      </c>
      <c r="C4" s="75" t="s">
        <v>35</v>
      </c>
      <c r="D4" s="73" t="s">
        <v>36</v>
      </c>
      <c r="E4" s="71" t="s">
        <v>37</v>
      </c>
      <c r="F4" s="71"/>
      <c r="G4" s="71"/>
      <c r="H4" s="71"/>
      <c r="I4" s="71"/>
      <c r="J4" s="72" t="s">
        <v>38</v>
      </c>
      <c r="K4" s="72" t="s">
        <v>39</v>
      </c>
      <c r="L4" s="72" t="s">
        <v>40</v>
      </c>
      <c r="M4" s="72" t="s">
        <v>41</v>
      </c>
      <c r="N4" s="72" t="s">
        <v>42</v>
      </c>
      <c r="O4" s="73" t="s">
        <v>43</v>
      </c>
    </row>
    <row r="5" spans="1:15" s="1" customFormat="1" ht="58.5" customHeight="1">
      <c r="A5" s="71"/>
      <c r="B5" s="71"/>
      <c r="C5" s="76"/>
      <c r="D5" s="73"/>
      <c r="E5" s="39" t="s">
        <v>44</v>
      </c>
      <c r="F5" s="39" t="s">
        <v>45</v>
      </c>
      <c r="G5" s="39" t="s">
        <v>46</v>
      </c>
      <c r="H5" s="39" t="s">
        <v>47</v>
      </c>
      <c r="I5" s="39" t="s">
        <v>48</v>
      </c>
      <c r="J5" s="72"/>
      <c r="K5" s="72"/>
      <c r="L5" s="72"/>
      <c r="M5" s="72"/>
      <c r="N5" s="72"/>
      <c r="O5" s="73"/>
    </row>
    <row r="6" spans="1:15" s="1" customFormat="1" ht="21" customHeight="1">
      <c r="A6" s="40" t="s">
        <v>49</v>
      </c>
      <c r="B6" s="40" t="s">
        <v>49</v>
      </c>
      <c r="C6" s="40">
        <v>1</v>
      </c>
      <c r="D6" s="40">
        <f aca="true" t="shared" si="0" ref="D6:O6">C6+1</f>
        <v>2</v>
      </c>
      <c r="E6" s="40">
        <f t="shared" si="0"/>
        <v>3</v>
      </c>
      <c r="F6" s="40">
        <f t="shared" si="0"/>
        <v>4</v>
      </c>
      <c r="G6" s="40">
        <f t="shared" si="0"/>
        <v>5</v>
      </c>
      <c r="H6" s="40">
        <f t="shared" si="0"/>
        <v>6</v>
      </c>
      <c r="I6" s="40">
        <f t="shared" si="0"/>
        <v>7</v>
      </c>
      <c r="J6" s="40">
        <f t="shared" si="0"/>
        <v>8</v>
      </c>
      <c r="K6" s="40">
        <f t="shared" si="0"/>
        <v>9</v>
      </c>
      <c r="L6" s="40">
        <f t="shared" si="0"/>
        <v>10</v>
      </c>
      <c r="M6" s="40">
        <f t="shared" si="0"/>
        <v>11</v>
      </c>
      <c r="N6" s="40">
        <f t="shared" si="0"/>
        <v>12</v>
      </c>
      <c r="O6" s="40">
        <f t="shared" si="0"/>
        <v>13</v>
      </c>
    </row>
    <row r="7" spans="1:15" s="1" customFormat="1" ht="37.5" customHeight="1">
      <c r="A7" s="41" t="s">
        <v>50</v>
      </c>
      <c r="B7" s="41" t="s">
        <v>35</v>
      </c>
      <c r="C7" s="36">
        <v>1339028.79</v>
      </c>
      <c r="D7" s="42">
        <v>10000</v>
      </c>
      <c r="E7" s="66">
        <v>1329028.79</v>
      </c>
      <c r="F7" s="66">
        <v>1329028.79</v>
      </c>
      <c r="G7" s="44"/>
      <c r="H7" s="42"/>
      <c r="I7" s="42"/>
      <c r="J7" s="42"/>
      <c r="K7" s="42"/>
      <c r="L7" s="27"/>
      <c r="M7" s="43"/>
      <c r="N7" s="44"/>
      <c r="O7" s="27"/>
    </row>
    <row r="8" spans="1:15" s="1" customFormat="1" ht="37.5" customHeight="1">
      <c r="A8" s="41" t="s">
        <v>51</v>
      </c>
      <c r="B8" s="41" t="s">
        <v>52</v>
      </c>
      <c r="C8" s="36">
        <v>1339028.79</v>
      </c>
      <c r="D8" s="42">
        <v>10000</v>
      </c>
      <c r="E8" s="66">
        <v>1329028.79</v>
      </c>
      <c r="F8" s="66">
        <v>1329028.79</v>
      </c>
      <c r="G8" s="44"/>
      <c r="H8" s="42"/>
      <c r="I8" s="42"/>
      <c r="J8" s="42"/>
      <c r="K8" s="42"/>
      <c r="L8" s="27"/>
      <c r="M8" s="43"/>
      <c r="N8" s="44"/>
      <c r="O8" s="27"/>
    </row>
    <row r="9" spans="1:15" s="1" customFormat="1" ht="37.5" customHeight="1">
      <c r="A9" s="41" t="s">
        <v>53</v>
      </c>
      <c r="B9" s="41" t="s">
        <v>54</v>
      </c>
      <c r="C9" s="36">
        <v>1339028.79</v>
      </c>
      <c r="D9" s="42">
        <v>10000</v>
      </c>
      <c r="E9" s="66">
        <v>1329028.79</v>
      </c>
      <c r="F9" s="66">
        <v>1329028.79</v>
      </c>
      <c r="G9" s="44"/>
      <c r="H9" s="42"/>
      <c r="I9" s="42"/>
      <c r="J9" s="42"/>
      <c r="K9" s="42"/>
      <c r="L9" s="27"/>
      <c r="M9" s="43"/>
      <c r="N9" s="44"/>
      <c r="O9" s="27"/>
    </row>
    <row r="10" spans="1:15" s="1" customFormat="1" ht="37.5" customHeight="1">
      <c r="A10" s="41" t="s">
        <v>55</v>
      </c>
      <c r="B10" s="41" t="s">
        <v>56</v>
      </c>
      <c r="C10" s="36">
        <v>1339028.79</v>
      </c>
      <c r="D10" s="42">
        <v>10000</v>
      </c>
      <c r="E10" s="66">
        <v>1329028.79</v>
      </c>
      <c r="F10" s="66">
        <v>1329028.79</v>
      </c>
      <c r="G10" s="44"/>
      <c r="H10" s="42"/>
      <c r="I10" s="42"/>
      <c r="J10" s="42"/>
      <c r="K10" s="42"/>
      <c r="L10" s="27"/>
      <c r="M10" s="43"/>
      <c r="N10" s="44"/>
      <c r="O10" s="27"/>
    </row>
    <row r="11" spans="1:16" s="1" customFormat="1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5" s="1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s="1" customFormat="1" ht="21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s="1" customFormat="1" ht="21" customHeight="1">
      <c r="B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15" s="1" customFormat="1" ht="21" customHeight="1">
      <c r="B15" s="3"/>
      <c r="C15" s="3"/>
      <c r="D15" s="3"/>
      <c r="I15" s="3"/>
      <c r="K15" s="3"/>
      <c r="L15" s="3"/>
      <c r="N15" s="3"/>
      <c r="O15" s="3"/>
    </row>
    <row r="16" spans="10:13" s="1" customFormat="1" ht="21" customHeight="1">
      <c r="J16" s="3"/>
      <c r="K16" s="3"/>
      <c r="L16" s="3"/>
      <c r="M16" s="3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/>
  <mergeCells count="12">
    <mergeCell ref="L4:L5"/>
    <mergeCell ref="M4:M5"/>
    <mergeCell ref="N4:N5"/>
    <mergeCell ref="O4:O5"/>
    <mergeCell ref="A2:O2"/>
    <mergeCell ref="E4:I4"/>
    <mergeCell ref="A4:A5"/>
    <mergeCell ref="B4:B5"/>
    <mergeCell ref="C4:C5"/>
    <mergeCell ref="D4:D5"/>
    <mergeCell ref="J4:J5"/>
    <mergeCell ref="K4:K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B27" sqref="B27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5"/>
      <c r="B1" s="45"/>
      <c r="C1" s="45"/>
      <c r="D1" s="45"/>
      <c r="E1" s="45"/>
      <c r="F1" s="45"/>
      <c r="G1" s="45"/>
      <c r="H1" s="46"/>
      <c r="I1" s="45"/>
      <c r="J1" s="45"/>
    </row>
    <row r="2" spans="1:10" s="1" customFormat="1" ht="29.25" customHeight="1">
      <c r="A2" s="77" t="s">
        <v>57</v>
      </c>
      <c r="B2" s="77"/>
      <c r="C2" s="77"/>
      <c r="D2" s="77"/>
      <c r="E2" s="77"/>
      <c r="F2" s="77"/>
      <c r="G2" s="77"/>
      <c r="H2" s="77"/>
      <c r="I2" s="47"/>
      <c r="J2" s="47"/>
    </row>
    <row r="3" spans="1:10" s="1" customFormat="1" ht="21" customHeight="1">
      <c r="A3" s="17" t="s">
        <v>9</v>
      </c>
      <c r="B3" s="18"/>
      <c r="C3" s="18"/>
      <c r="D3" s="18"/>
      <c r="E3" s="18"/>
      <c r="F3" s="18"/>
      <c r="G3" s="18"/>
      <c r="H3" s="19" t="s">
        <v>146</v>
      </c>
      <c r="I3" s="45"/>
      <c r="J3" s="45"/>
    </row>
    <row r="4" spans="1:10" s="1" customFormat="1" ht="21" customHeight="1">
      <c r="A4" s="71" t="s">
        <v>58</v>
      </c>
      <c r="B4" s="71"/>
      <c r="C4" s="72" t="s">
        <v>35</v>
      </c>
      <c r="D4" s="78" t="s">
        <v>59</v>
      </c>
      <c r="E4" s="71" t="s">
        <v>60</v>
      </c>
      <c r="F4" s="79" t="s">
        <v>61</v>
      </c>
      <c r="G4" s="71" t="s">
        <v>62</v>
      </c>
      <c r="H4" s="80" t="s">
        <v>63</v>
      </c>
      <c r="I4" s="45"/>
      <c r="J4" s="45"/>
    </row>
    <row r="5" spans="1:10" s="1" customFormat="1" ht="21" customHeight="1">
      <c r="A5" s="20" t="s">
        <v>64</v>
      </c>
      <c r="B5" s="20" t="s">
        <v>65</v>
      </c>
      <c r="C5" s="72"/>
      <c r="D5" s="78"/>
      <c r="E5" s="71"/>
      <c r="F5" s="79"/>
      <c r="G5" s="71"/>
      <c r="H5" s="80"/>
      <c r="I5" s="45"/>
      <c r="J5" s="45"/>
    </row>
    <row r="6" spans="1:10" s="1" customFormat="1" ht="21" customHeight="1">
      <c r="A6" s="21" t="s">
        <v>49</v>
      </c>
      <c r="B6" s="21" t="s">
        <v>49</v>
      </c>
      <c r="C6" s="21">
        <v>1</v>
      </c>
      <c r="D6" s="40">
        <f>C6+1</f>
        <v>2</v>
      </c>
      <c r="E6" s="40">
        <f>D6+1</f>
        <v>3</v>
      </c>
      <c r="F6" s="40">
        <f>E6+1</f>
        <v>4</v>
      </c>
      <c r="G6" s="40">
        <f>F6+1</f>
        <v>5</v>
      </c>
      <c r="H6" s="40">
        <f>G6+1</f>
        <v>6</v>
      </c>
      <c r="I6" s="45"/>
      <c r="J6" s="45"/>
    </row>
    <row r="7" spans="1:10" s="1" customFormat="1" ht="37.5" customHeight="1">
      <c r="A7" s="41" t="s">
        <v>50</v>
      </c>
      <c r="B7" s="41" t="s">
        <v>35</v>
      </c>
      <c r="C7" s="42">
        <v>1339028.79</v>
      </c>
      <c r="D7" s="42">
        <v>1339028.79</v>
      </c>
      <c r="E7" s="42"/>
      <c r="F7" s="42"/>
      <c r="G7" s="27"/>
      <c r="H7" s="43"/>
      <c r="I7" s="45"/>
      <c r="J7" s="45"/>
    </row>
    <row r="8" spans="1:8" s="1" customFormat="1" ht="37.5" customHeight="1">
      <c r="A8" s="41" t="s">
        <v>51</v>
      </c>
      <c r="B8" s="41" t="s">
        <v>52</v>
      </c>
      <c r="C8" s="42">
        <v>1339028.79</v>
      </c>
      <c r="D8" s="42">
        <v>1339028.79</v>
      </c>
      <c r="E8" s="42"/>
      <c r="F8" s="42"/>
      <c r="G8" s="27"/>
      <c r="H8" s="43"/>
    </row>
    <row r="9" spans="1:8" s="1" customFormat="1" ht="37.5" customHeight="1">
      <c r="A9" s="41" t="s">
        <v>53</v>
      </c>
      <c r="B9" s="41" t="s">
        <v>54</v>
      </c>
      <c r="C9" s="42">
        <v>1339028.79</v>
      </c>
      <c r="D9" s="42">
        <v>1339028.79</v>
      </c>
      <c r="E9" s="42"/>
      <c r="F9" s="42"/>
      <c r="G9" s="27"/>
      <c r="H9" s="43"/>
    </row>
    <row r="10" spans="1:8" s="1" customFormat="1" ht="37.5" customHeight="1">
      <c r="A10" s="41" t="s">
        <v>55</v>
      </c>
      <c r="B10" s="41" t="s">
        <v>56</v>
      </c>
      <c r="C10" s="42">
        <v>1339028.79</v>
      </c>
      <c r="D10" s="42">
        <v>1339028.79</v>
      </c>
      <c r="E10" s="42"/>
      <c r="F10" s="42"/>
      <c r="G10" s="27"/>
      <c r="H10" s="43"/>
    </row>
    <row r="11" spans="1:10" s="1" customFormat="1" ht="21" customHeight="1">
      <c r="A11" s="45"/>
      <c r="B11" s="45"/>
      <c r="D11" s="45"/>
      <c r="E11" s="45"/>
      <c r="F11" s="45"/>
      <c r="G11" s="45"/>
      <c r="H11" s="45"/>
      <c r="I11" s="45"/>
      <c r="J11" s="45"/>
    </row>
    <row r="12" spans="1:10" s="1" customFormat="1" ht="21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</row>
    <row r="13" spans="1:10" s="1" customFormat="1" ht="21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</row>
    <row r="14" spans="1:10" s="1" customFormat="1" ht="21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</row>
    <row r="15" spans="1:10" s="1" customFormat="1" ht="21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</row>
    <row r="16" spans="1:10" s="1" customFormat="1" ht="21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</row>
    <row r="17" spans="1:10" s="1" customFormat="1" ht="21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</row>
    <row r="18" spans="1:10" s="1" customFormat="1" ht="21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</row>
    <row r="19" spans="1:10" s="1" customFormat="1" ht="21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</row>
    <row r="20" s="1" customFormat="1" ht="21" customHeight="1"/>
    <row r="21" spans="1:10" s="1" customFormat="1" ht="21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00"/>
  <sheetViews>
    <sheetView showGridLines="0" zoomScalePageLayoutView="0" workbookViewId="0" topLeftCell="A1">
      <selection activeCell="C31" sqref="C3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45"/>
      <c r="B1" s="45"/>
      <c r="C1" s="45"/>
      <c r="D1" s="45"/>
      <c r="E1" s="45"/>
      <c r="F1" s="46"/>
      <c r="G1" s="45"/>
    </row>
    <row r="2" spans="1:7" s="1" customFormat="1" ht="29.25" customHeight="1">
      <c r="A2" s="70" t="s">
        <v>66</v>
      </c>
      <c r="B2" s="70"/>
      <c r="C2" s="70"/>
      <c r="D2" s="70"/>
      <c r="E2" s="70"/>
      <c r="F2" s="70"/>
      <c r="G2" s="45"/>
    </row>
    <row r="3" spans="1:7" s="1" customFormat="1" ht="17.25" customHeight="1">
      <c r="A3" s="17" t="s">
        <v>9</v>
      </c>
      <c r="B3" s="18"/>
      <c r="C3" s="18"/>
      <c r="D3" s="18"/>
      <c r="E3" s="18"/>
      <c r="F3" s="19" t="s">
        <v>146</v>
      </c>
      <c r="G3" s="45"/>
    </row>
    <row r="4" spans="1:7" s="1" customFormat="1" ht="17.25" customHeight="1">
      <c r="A4" s="20" t="s">
        <v>10</v>
      </c>
      <c r="B4" s="48"/>
      <c r="C4" s="71" t="s">
        <v>67</v>
      </c>
      <c r="D4" s="71"/>
      <c r="E4" s="71"/>
      <c r="F4" s="71"/>
      <c r="G4" s="45"/>
    </row>
    <row r="5" spans="1:7" s="1" customFormat="1" ht="17.25" customHeight="1">
      <c r="A5" s="20" t="s">
        <v>12</v>
      </c>
      <c r="B5" s="21" t="s">
        <v>13</v>
      </c>
      <c r="C5" s="22" t="s">
        <v>14</v>
      </c>
      <c r="D5" s="49" t="s">
        <v>35</v>
      </c>
      <c r="E5" s="22" t="s">
        <v>68</v>
      </c>
      <c r="F5" s="49" t="s">
        <v>69</v>
      </c>
      <c r="G5" s="45"/>
    </row>
    <row r="6" spans="1:7" s="1" customFormat="1" ht="17.25" customHeight="1">
      <c r="A6" s="23" t="s">
        <v>70</v>
      </c>
      <c r="B6" s="51">
        <v>1329028.79</v>
      </c>
      <c r="C6" s="50" t="s">
        <v>71</v>
      </c>
      <c r="D6" s="24">
        <v>1329028.79</v>
      </c>
      <c r="E6" s="24">
        <v>1329028.79</v>
      </c>
      <c r="F6" s="51">
        <f>'财拨总表（引用）'!D7</f>
        <v>0</v>
      </c>
      <c r="G6" s="45"/>
    </row>
    <row r="7" spans="1:7" s="1" customFormat="1" ht="17.25" customHeight="1">
      <c r="A7" s="23" t="s">
        <v>72</v>
      </c>
      <c r="B7" s="51">
        <v>1329029.79</v>
      </c>
      <c r="C7" s="52" t="str">
        <f>'财拨总表（引用）'!A8</f>
        <v>一般公共服务支出</v>
      </c>
      <c r="D7" s="24">
        <v>1329028.79</v>
      </c>
      <c r="E7" s="24">
        <v>1329028.79</v>
      </c>
      <c r="F7" s="53">
        <f>'财拨总表（引用）'!D8</f>
        <v>0</v>
      </c>
      <c r="G7" s="45"/>
    </row>
    <row r="8" spans="1:7" s="1" customFormat="1" ht="17.25" customHeight="1">
      <c r="A8" s="23" t="s">
        <v>73</v>
      </c>
      <c r="B8" s="24"/>
      <c r="C8" s="52">
        <f>'财拨总表（引用）'!A9</f>
        <v>0</v>
      </c>
      <c r="D8" s="53">
        <f>'财拨总表（引用）'!B9</f>
        <v>0</v>
      </c>
      <c r="E8" s="53">
        <f>'财拨总表（引用）'!C9</f>
        <v>0</v>
      </c>
      <c r="F8" s="53">
        <f>'财拨总表（引用）'!D9</f>
        <v>0</v>
      </c>
      <c r="G8" s="45"/>
    </row>
    <row r="9" spans="1:7" s="1" customFormat="1" ht="17.25" customHeight="1">
      <c r="A9" s="23" t="s">
        <v>74</v>
      </c>
      <c r="B9" s="24"/>
      <c r="C9" s="52">
        <f>'财拨总表（引用）'!A10</f>
        <v>0</v>
      </c>
      <c r="D9" s="53">
        <f>'财拨总表（引用）'!B10</f>
        <v>0</v>
      </c>
      <c r="E9" s="53">
        <f>'财拨总表（引用）'!C10</f>
        <v>0</v>
      </c>
      <c r="F9" s="53">
        <f>'财拨总表（引用）'!D10</f>
        <v>0</v>
      </c>
      <c r="G9" s="45"/>
    </row>
    <row r="10" spans="1:7" s="1" customFormat="1" ht="17.25" customHeight="1">
      <c r="A10" s="23" t="s">
        <v>75</v>
      </c>
      <c r="B10" s="27"/>
      <c r="C10" s="52">
        <f>'财拨总表（引用）'!A11</f>
        <v>0</v>
      </c>
      <c r="D10" s="53">
        <f>'财拨总表（引用）'!B11</f>
        <v>0</v>
      </c>
      <c r="E10" s="53">
        <f>'财拨总表（引用）'!C11</f>
        <v>0</v>
      </c>
      <c r="F10" s="53">
        <f>'财拨总表（引用）'!D11</f>
        <v>0</v>
      </c>
      <c r="G10" s="45"/>
    </row>
    <row r="11" spans="1:7" s="1" customFormat="1" ht="19.5" customHeight="1">
      <c r="A11" s="28"/>
      <c r="B11" s="27"/>
      <c r="C11" s="54">
        <f>'财拨总表（引用）'!A34</f>
        <v>0</v>
      </c>
      <c r="D11" s="53">
        <f>'财拨总表（引用）'!B34</f>
        <v>0</v>
      </c>
      <c r="E11" s="53">
        <f>'财拨总表（引用）'!C34</f>
        <v>0</v>
      </c>
      <c r="F11" s="53">
        <f>'财拨总表（引用）'!D34</f>
        <v>0</v>
      </c>
      <c r="G11" s="45"/>
    </row>
    <row r="12" spans="1:7" s="1" customFormat="1" ht="19.5" customHeight="1">
      <c r="A12" s="28"/>
      <c r="B12" s="27"/>
      <c r="C12" s="54">
        <f>'财拨总表（引用）'!A35</f>
        <v>0</v>
      </c>
      <c r="D12" s="53">
        <f>'财拨总表（引用）'!B35</f>
        <v>0</v>
      </c>
      <c r="E12" s="53">
        <f>'财拨总表（引用）'!C35</f>
        <v>0</v>
      </c>
      <c r="F12" s="53">
        <f>'财拨总表（引用）'!D35</f>
        <v>0</v>
      </c>
      <c r="G12" s="45"/>
    </row>
    <row r="13" spans="1:7" s="1" customFormat="1" ht="19.5" customHeight="1">
      <c r="A13" s="28"/>
      <c r="B13" s="27"/>
      <c r="C13" s="54">
        <f>'财拨总表（引用）'!A36</f>
        <v>0</v>
      </c>
      <c r="D13" s="53">
        <f>'财拨总表（引用）'!B36</f>
        <v>0</v>
      </c>
      <c r="E13" s="53">
        <f>'财拨总表（引用）'!C36</f>
        <v>0</v>
      </c>
      <c r="F13" s="53">
        <f>'财拨总表（引用）'!D36</f>
        <v>0</v>
      </c>
      <c r="G13" s="45"/>
    </row>
    <row r="14" spans="1:7" s="1" customFormat="1" ht="19.5" customHeight="1">
      <c r="A14" s="28"/>
      <c r="B14" s="27"/>
      <c r="C14" s="54">
        <f>'财拨总表（引用）'!A37</f>
        <v>0</v>
      </c>
      <c r="D14" s="53">
        <f>'财拨总表（引用）'!B37</f>
        <v>0</v>
      </c>
      <c r="E14" s="53">
        <f>'财拨总表（引用）'!C37</f>
        <v>0</v>
      </c>
      <c r="F14" s="53">
        <f>'财拨总表（引用）'!D37</f>
        <v>0</v>
      </c>
      <c r="G14" s="45"/>
    </row>
    <row r="15" spans="1:7" s="1" customFormat="1" ht="19.5" customHeight="1">
      <c r="A15" s="28"/>
      <c r="B15" s="27"/>
      <c r="C15" s="54">
        <f>'财拨总表（引用）'!A38</f>
        <v>0</v>
      </c>
      <c r="D15" s="53">
        <f>'财拨总表（引用）'!B38</f>
        <v>0</v>
      </c>
      <c r="E15" s="53">
        <f>'财拨总表（引用）'!C38</f>
        <v>0</v>
      </c>
      <c r="F15" s="53">
        <f>'财拨总表（引用）'!D38</f>
        <v>0</v>
      </c>
      <c r="G15" s="45"/>
    </row>
    <row r="16" spans="1:7" s="1" customFormat="1" ht="19.5" customHeight="1">
      <c r="A16" s="28"/>
      <c r="B16" s="27"/>
      <c r="C16" s="54">
        <f>'财拨总表（引用）'!A39</f>
        <v>0</v>
      </c>
      <c r="D16" s="53">
        <f>'财拨总表（引用）'!B39</f>
        <v>0</v>
      </c>
      <c r="E16" s="53">
        <f>'财拨总表（引用）'!C39</f>
        <v>0</v>
      </c>
      <c r="F16" s="53">
        <f>'财拨总表（引用）'!D39</f>
        <v>0</v>
      </c>
      <c r="G16" s="45"/>
    </row>
    <row r="17" spans="1:7" s="1" customFormat="1" ht="19.5" customHeight="1">
      <c r="A17" s="28"/>
      <c r="B17" s="27"/>
      <c r="C17" s="54">
        <f>'财拨总表（引用）'!A40</f>
        <v>0</v>
      </c>
      <c r="D17" s="53">
        <f>'财拨总表（引用）'!B40</f>
        <v>0</v>
      </c>
      <c r="E17" s="53">
        <f>'财拨总表（引用）'!C40</f>
        <v>0</v>
      </c>
      <c r="F17" s="53">
        <f>'财拨总表（引用）'!D40</f>
        <v>0</v>
      </c>
      <c r="G17" s="45"/>
    </row>
    <row r="18" spans="1:7" s="1" customFormat="1" ht="19.5" customHeight="1">
      <c r="A18" s="28"/>
      <c r="B18" s="27"/>
      <c r="C18" s="54">
        <f>'财拨总表（引用）'!A41</f>
        <v>0</v>
      </c>
      <c r="D18" s="53">
        <f>'财拨总表（引用）'!B41</f>
        <v>0</v>
      </c>
      <c r="E18" s="53">
        <f>'财拨总表（引用）'!C41</f>
        <v>0</v>
      </c>
      <c r="F18" s="53">
        <f>'财拨总表（引用）'!D41</f>
        <v>0</v>
      </c>
      <c r="G18" s="45"/>
    </row>
    <row r="19" spans="1:7" s="1" customFormat="1" ht="19.5" customHeight="1">
      <c r="A19" s="28"/>
      <c r="B19" s="27"/>
      <c r="C19" s="54">
        <f>'财拨总表（引用）'!A42</f>
        <v>0</v>
      </c>
      <c r="D19" s="53">
        <f>'财拨总表（引用）'!B42</f>
        <v>0</v>
      </c>
      <c r="E19" s="53">
        <f>'财拨总表（引用）'!C42</f>
        <v>0</v>
      </c>
      <c r="F19" s="53">
        <f>'财拨总表（引用）'!D42</f>
        <v>0</v>
      </c>
      <c r="G19" s="45"/>
    </row>
    <row r="20" spans="1:7" s="1" customFormat="1" ht="19.5" customHeight="1">
      <c r="A20" s="28"/>
      <c r="B20" s="27"/>
      <c r="C20" s="54">
        <f>'财拨总表（引用）'!A43</f>
        <v>0</v>
      </c>
      <c r="D20" s="53">
        <f>'财拨总表（引用）'!B43</f>
        <v>0</v>
      </c>
      <c r="E20" s="53">
        <f>'财拨总表（引用）'!C43</f>
        <v>0</v>
      </c>
      <c r="F20" s="53">
        <f>'财拨总表（引用）'!D43</f>
        <v>0</v>
      </c>
      <c r="G20" s="45"/>
    </row>
    <row r="21" spans="1:7" s="1" customFormat="1" ht="19.5" customHeight="1">
      <c r="A21" s="28"/>
      <c r="B21" s="27"/>
      <c r="C21" s="54">
        <f>'财拨总表（引用）'!A44</f>
        <v>0</v>
      </c>
      <c r="D21" s="53">
        <f>'财拨总表（引用）'!B44</f>
        <v>0</v>
      </c>
      <c r="E21" s="53">
        <f>'财拨总表（引用）'!C44</f>
        <v>0</v>
      </c>
      <c r="F21" s="53">
        <f>'财拨总表（引用）'!D44</f>
        <v>0</v>
      </c>
      <c r="G21" s="45"/>
    </row>
    <row r="22" spans="1:7" s="1" customFormat="1" ht="19.5" customHeight="1">
      <c r="A22" s="28"/>
      <c r="B22" s="27"/>
      <c r="C22" s="54">
        <f>'财拨总表（引用）'!A45</f>
        <v>0</v>
      </c>
      <c r="D22" s="53">
        <f>'财拨总表（引用）'!B45</f>
        <v>0</v>
      </c>
      <c r="E22" s="53">
        <f>'财拨总表（引用）'!C45</f>
        <v>0</v>
      </c>
      <c r="F22" s="53">
        <f>'财拨总表（引用）'!D45</f>
        <v>0</v>
      </c>
      <c r="G22" s="45"/>
    </row>
    <row r="23" spans="1:7" s="1" customFormat="1" ht="19.5" customHeight="1">
      <c r="A23" s="28"/>
      <c r="B23" s="27"/>
      <c r="C23" s="54">
        <f>'财拨总表（引用）'!A46</f>
        <v>0</v>
      </c>
      <c r="D23" s="53">
        <f>'财拨总表（引用）'!B46</f>
        <v>0</v>
      </c>
      <c r="E23" s="53">
        <f>'财拨总表（引用）'!C46</f>
        <v>0</v>
      </c>
      <c r="F23" s="53">
        <f>'财拨总表（引用）'!D46</f>
        <v>0</v>
      </c>
      <c r="G23" s="45"/>
    </row>
    <row r="24" spans="1:7" s="1" customFormat="1" ht="19.5" customHeight="1">
      <c r="A24" s="28"/>
      <c r="B24" s="27"/>
      <c r="C24" s="54">
        <f>'财拨总表（引用）'!A47</f>
        <v>0</v>
      </c>
      <c r="D24" s="53">
        <f>'财拨总表（引用）'!B47</f>
        <v>0</v>
      </c>
      <c r="E24" s="53">
        <f>'财拨总表（引用）'!C47</f>
        <v>0</v>
      </c>
      <c r="F24" s="53">
        <f>'财拨总表（引用）'!D47</f>
        <v>0</v>
      </c>
      <c r="G24" s="45"/>
    </row>
    <row r="25" spans="1:7" s="1" customFormat="1" ht="19.5" customHeight="1">
      <c r="A25" s="28"/>
      <c r="B25" s="27"/>
      <c r="C25" s="54">
        <f>'财拨总表（引用）'!A48</f>
        <v>0</v>
      </c>
      <c r="D25" s="53">
        <f>'财拨总表（引用）'!B48</f>
        <v>0</v>
      </c>
      <c r="E25" s="53">
        <f>'财拨总表（引用）'!C48</f>
        <v>0</v>
      </c>
      <c r="F25" s="53">
        <f>'财拨总表（引用）'!D48</f>
        <v>0</v>
      </c>
      <c r="G25" s="45"/>
    </row>
    <row r="26" spans="1:7" s="1" customFormat="1" ht="19.5" customHeight="1">
      <c r="A26" s="28"/>
      <c r="B26" s="27"/>
      <c r="C26" s="54">
        <f>'财拨总表（引用）'!A49</f>
        <v>0</v>
      </c>
      <c r="D26" s="53">
        <f>'财拨总表（引用）'!B49</f>
        <v>0</v>
      </c>
      <c r="E26" s="53">
        <f>'财拨总表（引用）'!C49</f>
        <v>0</v>
      </c>
      <c r="F26" s="53">
        <f>'财拨总表（引用）'!D49</f>
        <v>0</v>
      </c>
      <c r="G26" s="45"/>
    </row>
    <row r="27" spans="1:7" s="1" customFormat="1" ht="17.25" customHeight="1">
      <c r="A27" s="28" t="s">
        <v>76</v>
      </c>
      <c r="B27" s="27"/>
      <c r="C27" s="53" t="s">
        <v>77</v>
      </c>
      <c r="D27" s="53"/>
      <c r="E27" s="53"/>
      <c r="F27" s="27"/>
      <c r="G27" s="45"/>
    </row>
    <row r="28" spans="1:7" s="1" customFormat="1" ht="17.25" customHeight="1">
      <c r="A28" s="18" t="s">
        <v>78</v>
      </c>
      <c r="B28" s="27"/>
      <c r="C28" s="53"/>
      <c r="D28" s="53"/>
      <c r="E28" s="53"/>
      <c r="F28" s="27"/>
      <c r="G28" s="45"/>
    </row>
    <row r="29" spans="1:7" s="1" customFormat="1" ht="17.25" customHeight="1">
      <c r="A29" s="28" t="s">
        <v>79</v>
      </c>
      <c r="B29" s="51"/>
      <c r="C29" s="53"/>
      <c r="D29" s="53"/>
      <c r="E29" s="53"/>
      <c r="F29" s="27"/>
      <c r="G29" s="45"/>
    </row>
    <row r="30" spans="1:7" s="1" customFormat="1" ht="17.25" customHeight="1">
      <c r="A30" s="28"/>
      <c r="B30" s="27"/>
      <c r="C30" s="53"/>
      <c r="D30" s="53"/>
      <c r="E30" s="53"/>
      <c r="F30" s="27"/>
      <c r="G30" s="45"/>
    </row>
    <row r="31" spans="1:7" s="1" customFormat="1" ht="17.25" customHeight="1">
      <c r="A31" s="28"/>
      <c r="B31" s="27"/>
      <c r="C31" s="53"/>
      <c r="D31" s="53"/>
      <c r="E31" s="53"/>
      <c r="F31" s="27"/>
      <c r="G31" s="45"/>
    </row>
    <row r="32" spans="1:7" s="1" customFormat="1" ht="17.25" customHeight="1">
      <c r="A32" s="30" t="s">
        <v>30</v>
      </c>
      <c r="B32" s="51">
        <f>B6</f>
        <v>1329028.79</v>
      </c>
      <c r="C32" s="30" t="s">
        <v>31</v>
      </c>
      <c r="D32" s="51">
        <f>D6</f>
        <v>1329028.79</v>
      </c>
      <c r="E32" s="51">
        <f>E6</f>
        <v>1329028.79</v>
      </c>
      <c r="F32" s="51">
        <f>'财拨总表（引用）'!D7</f>
        <v>0</v>
      </c>
      <c r="G32" s="45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>
      <c r="AF58" s="3"/>
    </row>
    <row r="59" s="1" customFormat="1" ht="15">
      <c r="AD59" s="3"/>
    </row>
    <row r="60" spans="31:32" s="1" customFormat="1" ht="15">
      <c r="AE60" s="3"/>
      <c r="AF60" s="3"/>
    </row>
    <row r="61" spans="32:33" s="1" customFormat="1" ht="15">
      <c r="AF61" s="3"/>
      <c r="AG61" s="3"/>
    </row>
    <row r="62" s="1" customFormat="1" ht="15">
      <c r="AG62" s="55" t="s">
        <v>80</v>
      </c>
    </row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>
      <c r="Z99" s="3"/>
    </row>
    <row r="100" spans="23:26" s="1" customFormat="1" ht="15">
      <c r="W100" s="3"/>
      <c r="X100" s="3"/>
      <c r="Y100" s="3"/>
      <c r="Z100" s="55" t="s">
        <v>80</v>
      </c>
    </row>
  </sheetData>
  <sheetProtection/>
  <mergeCells count="2">
    <mergeCell ref="A2:F2"/>
    <mergeCell ref="C4:F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5"/>
      <c r="B1" s="45"/>
      <c r="C1" s="45"/>
      <c r="D1" s="45"/>
      <c r="E1" s="45"/>
      <c r="F1" s="45"/>
      <c r="G1" s="45"/>
    </row>
    <row r="2" spans="1:7" s="1" customFormat="1" ht="29.25" customHeight="1">
      <c r="A2" s="77" t="s">
        <v>81</v>
      </c>
      <c r="B2" s="77"/>
      <c r="C2" s="77"/>
      <c r="D2" s="77"/>
      <c r="E2" s="77"/>
      <c r="F2" s="47"/>
      <c r="G2" s="47"/>
    </row>
    <row r="3" spans="1:7" s="1" customFormat="1" ht="21" customHeight="1">
      <c r="A3" s="17" t="s">
        <v>9</v>
      </c>
      <c r="B3" s="18"/>
      <c r="C3" s="18"/>
      <c r="D3" s="18"/>
      <c r="E3" s="19" t="s">
        <v>146</v>
      </c>
      <c r="F3" s="45"/>
      <c r="G3" s="45"/>
    </row>
    <row r="4" spans="1:7" s="1" customFormat="1" ht="17.25" customHeight="1">
      <c r="A4" s="71" t="s">
        <v>58</v>
      </c>
      <c r="B4" s="71"/>
      <c r="C4" s="71" t="s">
        <v>82</v>
      </c>
      <c r="D4" s="71"/>
      <c r="E4" s="71"/>
      <c r="F4" s="45"/>
      <c r="G4" s="45"/>
    </row>
    <row r="5" spans="1:7" s="1" customFormat="1" ht="21" customHeight="1">
      <c r="A5" s="20" t="s">
        <v>64</v>
      </c>
      <c r="B5" s="20" t="s">
        <v>65</v>
      </c>
      <c r="C5" s="20" t="s">
        <v>35</v>
      </c>
      <c r="D5" s="20" t="s">
        <v>59</v>
      </c>
      <c r="E5" s="20" t="s">
        <v>60</v>
      </c>
      <c r="F5" s="45"/>
      <c r="G5" s="45"/>
    </row>
    <row r="6" spans="1:7" s="1" customFormat="1" ht="21" customHeight="1">
      <c r="A6" s="21" t="s">
        <v>49</v>
      </c>
      <c r="B6" s="21" t="s">
        <v>49</v>
      </c>
      <c r="C6" s="40">
        <v>1</v>
      </c>
      <c r="D6" s="40">
        <f>C6+1</f>
        <v>2</v>
      </c>
      <c r="E6" s="40">
        <f>D6+1</f>
        <v>3</v>
      </c>
      <c r="F6" s="45"/>
      <c r="G6" s="45"/>
    </row>
    <row r="7" spans="1:7" s="1" customFormat="1" ht="18.75" customHeight="1">
      <c r="A7" s="41" t="s">
        <v>50</v>
      </c>
      <c r="B7" s="41" t="s">
        <v>35</v>
      </c>
      <c r="C7" s="51">
        <v>1329028.79</v>
      </c>
      <c r="D7" s="51">
        <v>1329028.79</v>
      </c>
      <c r="E7" s="27"/>
      <c r="F7" s="45"/>
      <c r="G7" s="45"/>
    </row>
    <row r="8" spans="1:5" s="1" customFormat="1" ht="37.5" customHeight="1">
      <c r="A8" s="41" t="s">
        <v>51</v>
      </c>
      <c r="B8" s="41" t="s">
        <v>52</v>
      </c>
      <c r="C8" s="51">
        <v>1329028.79</v>
      </c>
      <c r="D8" s="51">
        <v>1329028.79</v>
      </c>
      <c r="E8" s="27"/>
    </row>
    <row r="9" spans="1:5" s="1" customFormat="1" ht="18.75" customHeight="1">
      <c r="A9" s="41" t="s">
        <v>53</v>
      </c>
      <c r="B9" s="41" t="s">
        <v>54</v>
      </c>
      <c r="C9" s="51">
        <v>1329028.79</v>
      </c>
      <c r="D9" s="51">
        <v>1329028.79</v>
      </c>
      <c r="E9" s="27"/>
    </row>
    <row r="10" spans="1:5" s="1" customFormat="1" ht="37.5" customHeight="1">
      <c r="A10" s="41" t="s">
        <v>55</v>
      </c>
      <c r="B10" s="41" t="s">
        <v>56</v>
      </c>
      <c r="C10" s="51">
        <v>1329028.79</v>
      </c>
      <c r="D10" s="51">
        <v>1329028.79</v>
      </c>
      <c r="E10" s="27"/>
    </row>
    <row r="11" spans="1:7" s="1" customFormat="1" ht="21" customHeight="1">
      <c r="A11" s="45"/>
      <c r="B11" s="45"/>
      <c r="C11" s="45"/>
      <c r="D11" s="45"/>
      <c r="E11" s="45"/>
      <c r="F11" s="45"/>
      <c r="G11" s="45"/>
    </row>
    <row r="12" spans="1:7" s="1" customFormat="1" ht="21" customHeight="1">
      <c r="A12" s="45"/>
      <c r="B12" s="45"/>
      <c r="C12" s="45"/>
      <c r="D12" s="45"/>
      <c r="E12" s="45"/>
      <c r="F12" s="45"/>
      <c r="G12" s="45"/>
    </row>
    <row r="13" spans="1:7" s="1" customFormat="1" ht="21" customHeight="1">
      <c r="A13" s="45"/>
      <c r="B13" s="45"/>
      <c r="C13" s="45"/>
      <c r="D13" s="45"/>
      <c r="E13" s="45"/>
      <c r="F13" s="45"/>
      <c r="G13" s="45"/>
    </row>
    <row r="14" spans="1:7" s="1" customFormat="1" ht="21" customHeight="1">
      <c r="A14" s="45"/>
      <c r="B14" s="45"/>
      <c r="C14" s="45"/>
      <c r="D14" s="45"/>
      <c r="E14" s="45"/>
      <c r="F14" s="45"/>
      <c r="G14" s="45"/>
    </row>
    <row r="15" spans="1:7" s="1" customFormat="1" ht="21" customHeight="1">
      <c r="A15" s="45"/>
      <c r="B15" s="45"/>
      <c r="C15" s="45"/>
      <c r="D15" s="45"/>
      <c r="E15" s="45"/>
      <c r="F15" s="45"/>
      <c r="G15" s="45"/>
    </row>
    <row r="16" spans="1:7" s="1" customFormat="1" ht="21" customHeight="1">
      <c r="A16" s="45"/>
      <c r="B16" s="45"/>
      <c r="C16" s="45"/>
      <c r="D16" s="45"/>
      <c r="E16" s="45"/>
      <c r="F16" s="45"/>
      <c r="G16" s="45"/>
    </row>
    <row r="17" spans="1:7" s="1" customFormat="1" ht="21" customHeight="1">
      <c r="A17" s="45"/>
      <c r="B17" s="45"/>
      <c r="C17" s="45"/>
      <c r="D17" s="45"/>
      <c r="E17" s="45"/>
      <c r="F17" s="45"/>
      <c r="G17" s="45"/>
    </row>
    <row r="18" spans="1:7" s="1" customFormat="1" ht="21" customHeight="1">
      <c r="A18" s="45"/>
      <c r="B18" s="45"/>
      <c r="C18" s="45"/>
      <c r="D18" s="45"/>
      <c r="E18" s="45"/>
      <c r="F18" s="45"/>
      <c r="G18" s="45"/>
    </row>
    <row r="19" spans="1:7" s="1" customFormat="1" ht="21" customHeight="1">
      <c r="A19" s="45"/>
      <c r="B19" s="45"/>
      <c r="C19" s="45"/>
      <c r="D19" s="45"/>
      <c r="E19" s="45"/>
      <c r="F19" s="45"/>
      <c r="G19" s="45"/>
    </row>
    <row r="20" s="1" customFormat="1" ht="21" customHeight="1"/>
    <row r="21" spans="1:7" s="1" customFormat="1" ht="21" customHeight="1">
      <c r="A21" s="45"/>
      <c r="B21" s="45"/>
      <c r="C21" s="45"/>
      <c r="D21" s="45"/>
      <c r="E21" s="45"/>
      <c r="F21" s="45"/>
      <c r="G21" s="45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PageLayoutView="0" workbookViewId="0" topLeftCell="A10">
      <selection activeCell="H26" sqref="H26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5"/>
      <c r="B1" s="45"/>
      <c r="C1" s="45"/>
      <c r="D1" s="45"/>
      <c r="E1" s="45"/>
      <c r="F1" s="45"/>
      <c r="G1" s="45"/>
    </row>
    <row r="2" spans="1:7" s="1" customFormat="1" ht="29.25" customHeight="1">
      <c r="A2" s="77" t="s">
        <v>83</v>
      </c>
      <c r="B2" s="77"/>
      <c r="C2" s="77"/>
      <c r="D2" s="77"/>
      <c r="E2" s="77"/>
      <c r="F2" s="47"/>
      <c r="G2" s="47"/>
    </row>
    <row r="3" spans="1:7" s="1" customFormat="1" ht="21" customHeight="1">
      <c r="A3" s="17" t="s">
        <v>9</v>
      </c>
      <c r="B3" s="18"/>
      <c r="C3" s="18"/>
      <c r="D3" s="18"/>
      <c r="E3" s="19" t="s">
        <v>146</v>
      </c>
      <c r="F3" s="45"/>
      <c r="G3" s="45"/>
    </row>
    <row r="4" spans="1:7" s="1" customFormat="1" ht="17.25" customHeight="1">
      <c r="A4" s="71" t="s">
        <v>84</v>
      </c>
      <c r="B4" s="71"/>
      <c r="C4" s="71" t="s">
        <v>85</v>
      </c>
      <c r="D4" s="71"/>
      <c r="E4" s="71"/>
      <c r="F4" s="45"/>
      <c r="G4" s="45"/>
    </row>
    <row r="5" spans="1:7" s="1" customFormat="1" ht="21" customHeight="1">
      <c r="A5" s="20" t="s">
        <v>64</v>
      </c>
      <c r="B5" s="48" t="s">
        <v>65</v>
      </c>
      <c r="C5" s="22" t="s">
        <v>35</v>
      </c>
      <c r="D5" s="22" t="s">
        <v>86</v>
      </c>
      <c r="E5" s="22" t="s">
        <v>87</v>
      </c>
      <c r="F5" s="45"/>
      <c r="G5" s="45"/>
    </row>
    <row r="6" spans="1:7" s="1" customFormat="1" ht="21" customHeight="1">
      <c r="A6" s="21" t="s">
        <v>49</v>
      </c>
      <c r="B6" s="21" t="s">
        <v>49</v>
      </c>
      <c r="C6" s="40">
        <v>1</v>
      </c>
      <c r="D6" s="40">
        <f>C6+1</f>
        <v>2</v>
      </c>
      <c r="E6" s="40">
        <f>D6+1</f>
        <v>3</v>
      </c>
      <c r="F6" s="45"/>
      <c r="G6" s="45"/>
    </row>
    <row r="7" spans="1:8" s="1" customFormat="1" ht="18.75" customHeight="1">
      <c r="A7" s="41" t="s">
        <v>50</v>
      </c>
      <c r="B7" s="41" t="s">
        <v>35</v>
      </c>
      <c r="C7" s="42">
        <f>C8+C20+C29</f>
        <v>1329028.79</v>
      </c>
      <c r="D7" s="42">
        <f>D8+D20+D29</f>
        <v>609914.57</v>
      </c>
      <c r="E7" s="27">
        <f>E8+E20+E29</f>
        <v>719114.22</v>
      </c>
      <c r="F7" s="56"/>
      <c r="G7" s="56"/>
      <c r="H7" s="3"/>
    </row>
    <row r="8" spans="1:5" s="1" customFormat="1" ht="18.75" customHeight="1">
      <c r="A8" s="41"/>
      <c r="B8" s="41" t="s">
        <v>88</v>
      </c>
      <c r="C8" s="42">
        <v>609054.57</v>
      </c>
      <c r="D8" s="42">
        <v>609054.57</v>
      </c>
      <c r="E8" s="27"/>
    </row>
    <row r="9" spans="1:5" s="1" customFormat="1" ht="18.75" customHeight="1">
      <c r="A9" s="41" t="s">
        <v>89</v>
      </c>
      <c r="B9" s="41" t="s">
        <v>90</v>
      </c>
      <c r="C9" s="42">
        <v>199716</v>
      </c>
      <c r="D9" s="42">
        <v>199716</v>
      </c>
      <c r="E9" s="27"/>
    </row>
    <row r="10" spans="1:5" s="1" customFormat="1" ht="18.75" customHeight="1">
      <c r="A10" s="41" t="s">
        <v>91</v>
      </c>
      <c r="B10" s="41" t="s">
        <v>92</v>
      </c>
      <c r="C10" s="42">
        <v>151680</v>
      </c>
      <c r="D10" s="42">
        <v>151680</v>
      </c>
      <c r="E10" s="27"/>
    </row>
    <row r="11" spans="1:5" s="1" customFormat="1" ht="18.75" customHeight="1">
      <c r="A11" s="41" t="s">
        <v>93</v>
      </c>
      <c r="B11" s="41" t="s">
        <v>94</v>
      </c>
      <c r="C11" s="42">
        <v>34200</v>
      </c>
      <c r="D11" s="42">
        <v>34200</v>
      </c>
      <c r="E11" s="27"/>
    </row>
    <row r="12" spans="1:5" s="1" customFormat="1" ht="18.75" customHeight="1">
      <c r="A12" s="41" t="s">
        <v>95</v>
      </c>
      <c r="B12" s="41" t="s">
        <v>96</v>
      </c>
      <c r="C12" s="42">
        <v>13954</v>
      </c>
      <c r="D12" s="42">
        <v>13954</v>
      </c>
      <c r="E12" s="27"/>
    </row>
    <row r="13" spans="1:5" s="1" customFormat="1" ht="18.75" customHeight="1">
      <c r="A13" s="41" t="s">
        <v>97</v>
      </c>
      <c r="B13" s="41" t="s">
        <v>98</v>
      </c>
      <c r="C13" s="42">
        <v>73070</v>
      </c>
      <c r="D13" s="42">
        <v>73070</v>
      </c>
      <c r="E13" s="27"/>
    </row>
    <row r="14" spans="1:5" s="1" customFormat="1" ht="18.75" customHeight="1">
      <c r="A14" s="41" t="s">
        <v>99</v>
      </c>
      <c r="B14" s="41" t="s">
        <v>100</v>
      </c>
      <c r="C14" s="42">
        <v>21921</v>
      </c>
      <c r="D14" s="42">
        <v>21921</v>
      </c>
      <c r="E14" s="27"/>
    </row>
    <row r="15" spans="1:5" s="1" customFormat="1" ht="18.75" customHeight="1">
      <c r="A15" s="41" t="s">
        <v>101</v>
      </c>
      <c r="B15" s="41" t="s">
        <v>102</v>
      </c>
      <c r="C15" s="42">
        <v>1050</v>
      </c>
      <c r="D15" s="42">
        <v>1050</v>
      </c>
      <c r="E15" s="27"/>
    </row>
    <row r="16" spans="1:5" s="1" customFormat="1" ht="18.75" customHeight="1">
      <c r="A16" s="41" t="s">
        <v>103</v>
      </c>
      <c r="B16" s="41" t="s">
        <v>104</v>
      </c>
      <c r="C16" s="42">
        <v>25574.5</v>
      </c>
      <c r="D16" s="42">
        <v>25574.5</v>
      </c>
      <c r="E16" s="27"/>
    </row>
    <row r="17" spans="1:5" s="1" customFormat="1" ht="18.75" customHeight="1">
      <c r="A17" s="41" t="s">
        <v>105</v>
      </c>
      <c r="B17" s="41" t="s">
        <v>106</v>
      </c>
      <c r="C17" s="42">
        <v>1195.18</v>
      </c>
      <c r="D17" s="42">
        <v>1195.18</v>
      </c>
      <c r="E17" s="27"/>
    </row>
    <row r="18" spans="1:5" s="1" customFormat="1" ht="18.75" customHeight="1">
      <c r="A18" s="41" t="s">
        <v>107</v>
      </c>
      <c r="B18" s="41" t="s">
        <v>108</v>
      </c>
      <c r="C18" s="42">
        <v>730.69</v>
      </c>
      <c r="D18" s="42">
        <v>730.69</v>
      </c>
      <c r="E18" s="27"/>
    </row>
    <row r="19" spans="1:5" s="1" customFormat="1" ht="18.75" customHeight="1">
      <c r="A19" s="41" t="s">
        <v>109</v>
      </c>
      <c r="B19" s="41" t="s">
        <v>110</v>
      </c>
      <c r="C19" s="42">
        <v>85963.2</v>
      </c>
      <c r="D19" s="42">
        <v>85963.2</v>
      </c>
      <c r="E19" s="27"/>
    </row>
    <row r="20" spans="1:5" s="1" customFormat="1" ht="18.75" customHeight="1">
      <c r="A20" s="41"/>
      <c r="B20" s="41" t="s">
        <v>111</v>
      </c>
      <c r="C20" s="82">
        <v>719114.22</v>
      </c>
      <c r="D20" s="42"/>
      <c r="E20" s="24">
        <v>719114.22</v>
      </c>
    </row>
    <row r="21" spans="1:5" s="1" customFormat="1" ht="18.75" customHeight="1">
      <c r="A21" s="41" t="s">
        <v>112</v>
      </c>
      <c r="B21" s="41" t="s">
        <v>113</v>
      </c>
      <c r="C21" s="82">
        <v>12200</v>
      </c>
      <c r="D21" s="42"/>
      <c r="E21" s="66">
        <v>12200</v>
      </c>
    </row>
    <row r="22" spans="1:5" s="1" customFormat="1" ht="18.75" customHeight="1">
      <c r="A22" s="41" t="s">
        <v>114</v>
      </c>
      <c r="B22" s="41" t="s">
        <v>115</v>
      </c>
      <c r="C22" s="82">
        <v>1300</v>
      </c>
      <c r="D22" s="42"/>
      <c r="E22" s="66">
        <v>1300</v>
      </c>
    </row>
    <row r="23" spans="1:5" s="1" customFormat="1" ht="18.75" customHeight="1">
      <c r="A23" s="41" t="s">
        <v>116</v>
      </c>
      <c r="B23" s="41" t="s">
        <v>117</v>
      </c>
      <c r="C23" s="82">
        <v>3600</v>
      </c>
      <c r="D23" s="42"/>
      <c r="E23" s="66">
        <v>3600</v>
      </c>
    </row>
    <row r="24" spans="1:5" s="1" customFormat="1" ht="18.75" customHeight="1">
      <c r="A24" s="41" t="s">
        <v>118</v>
      </c>
      <c r="B24" s="41" t="s">
        <v>119</v>
      </c>
      <c r="C24" s="82">
        <v>600000</v>
      </c>
      <c r="D24" s="42"/>
      <c r="E24" s="66">
        <v>600000</v>
      </c>
    </row>
    <row r="25" spans="1:5" s="1" customFormat="1" ht="18.75" customHeight="1">
      <c r="A25" s="41" t="s">
        <v>120</v>
      </c>
      <c r="B25" s="41" t="s">
        <v>121</v>
      </c>
      <c r="C25" s="82">
        <v>16000</v>
      </c>
      <c r="D25" s="42"/>
      <c r="E25" s="66">
        <v>16000</v>
      </c>
    </row>
    <row r="26" spans="1:5" s="1" customFormat="1" ht="18.75" customHeight="1">
      <c r="A26" s="41" t="s">
        <v>122</v>
      </c>
      <c r="B26" s="41" t="s">
        <v>123</v>
      </c>
      <c r="C26" s="82">
        <v>7774.22</v>
      </c>
      <c r="D26" s="42"/>
      <c r="E26" s="66">
        <v>7774.22</v>
      </c>
    </row>
    <row r="27" spans="1:5" s="1" customFormat="1" ht="18.75" customHeight="1">
      <c r="A27" s="41" t="s">
        <v>124</v>
      </c>
      <c r="B27" s="41" t="s">
        <v>125</v>
      </c>
      <c r="C27" s="82">
        <v>6240</v>
      </c>
      <c r="D27" s="42"/>
      <c r="E27" s="66">
        <v>6240</v>
      </c>
    </row>
    <row r="28" spans="1:5" s="1" customFormat="1" ht="18.75" customHeight="1">
      <c r="A28" s="41" t="s">
        <v>126</v>
      </c>
      <c r="B28" s="41" t="s">
        <v>127</v>
      </c>
      <c r="C28" s="82">
        <v>72000</v>
      </c>
      <c r="D28" s="42"/>
      <c r="E28" s="66">
        <v>72000</v>
      </c>
    </row>
    <row r="29" spans="1:5" s="1" customFormat="1" ht="18.75" customHeight="1">
      <c r="A29" s="41"/>
      <c r="B29" s="41" t="s">
        <v>128</v>
      </c>
      <c r="C29" s="82">
        <v>860</v>
      </c>
      <c r="D29" s="42">
        <v>860</v>
      </c>
      <c r="E29" s="29"/>
    </row>
    <row r="30" spans="1:5" s="1" customFormat="1" ht="18.75" customHeight="1">
      <c r="A30" s="41" t="s">
        <v>129</v>
      </c>
      <c r="B30" s="41" t="s">
        <v>130</v>
      </c>
      <c r="C30" s="82">
        <v>140</v>
      </c>
      <c r="D30" s="42">
        <v>140</v>
      </c>
      <c r="E30" s="27"/>
    </row>
    <row r="31" spans="1:5" s="1" customFormat="1" ht="18.75" customHeight="1">
      <c r="A31" s="41" t="s">
        <v>131</v>
      </c>
      <c r="B31" s="41" t="s">
        <v>132</v>
      </c>
      <c r="C31" s="82">
        <v>720</v>
      </c>
      <c r="D31" s="42">
        <v>720</v>
      </c>
      <c r="E31" s="27"/>
    </row>
    <row r="32" spans="1:8" s="1" customFormat="1" ht="21" customHeight="1">
      <c r="A32" s="45"/>
      <c r="B32" s="45"/>
      <c r="C32" s="56"/>
      <c r="D32" s="45"/>
      <c r="E32" s="45"/>
      <c r="F32" s="45"/>
      <c r="G32" s="45"/>
      <c r="H32" s="3"/>
    </row>
    <row r="33" spans="1:7" s="1" customFormat="1" ht="21" customHeight="1">
      <c r="A33" s="45"/>
      <c r="B33" s="45"/>
      <c r="C33" s="45"/>
      <c r="D33" s="45"/>
      <c r="E33" s="45"/>
      <c r="F33" s="45"/>
      <c r="G33" s="45"/>
    </row>
    <row r="34" spans="1:6" s="1" customFormat="1" ht="21" customHeight="1">
      <c r="A34" s="45"/>
      <c r="B34" s="45"/>
      <c r="C34" s="45"/>
      <c r="D34" s="45"/>
      <c r="E34" s="45"/>
      <c r="F34" s="45"/>
    </row>
    <row r="35" spans="1:7" s="1" customFormat="1" ht="21" customHeight="1">
      <c r="A35" s="45"/>
      <c r="B35" s="45"/>
      <c r="C35" s="45"/>
      <c r="D35" s="45"/>
      <c r="E35" s="45"/>
      <c r="F35" s="45"/>
      <c r="G35" s="45"/>
    </row>
    <row r="36" spans="1:7" s="1" customFormat="1" ht="21" customHeight="1">
      <c r="A36" s="45"/>
      <c r="B36" s="45"/>
      <c r="C36" s="45"/>
      <c r="D36" s="45"/>
      <c r="E36" s="45"/>
      <c r="F36" s="45"/>
      <c r="G36" s="45"/>
    </row>
    <row r="37" spans="1:7" s="1" customFormat="1" ht="21" customHeight="1">
      <c r="A37" s="45"/>
      <c r="B37" s="45"/>
      <c r="C37" s="45"/>
      <c r="D37" s="45"/>
      <c r="E37" s="45"/>
      <c r="F37" s="45"/>
      <c r="G37" s="45"/>
    </row>
    <row r="38" spans="1:7" s="1" customFormat="1" ht="21" customHeight="1">
      <c r="A38" s="45"/>
      <c r="B38" s="45"/>
      <c r="C38" s="45"/>
      <c r="D38" s="45"/>
      <c r="E38" s="45"/>
      <c r="F38" s="45"/>
      <c r="G38" s="45"/>
    </row>
    <row r="39" spans="1:7" s="1" customFormat="1" ht="21" customHeight="1">
      <c r="A39" s="45"/>
      <c r="B39" s="45"/>
      <c r="C39" s="45"/>
      <c r="D39" s="45"/>
      <c r="E39" s="45"/>
      <c r="F39" s="45"/>
      <c r="G39" s="45"/>
    </row>
    <row r="40" spans="1:7" s="1" customFormat="1" ht="21" customHeight="1">
      <c r="A40" s="45"/>
      <c r="B40" s="45"/>
      <c r="C40" s="45"/>
      <c r="D40" s="45"/>
      <c r="E40" s="45"/>
      <c r="F40" s="45"/>
      <c r="G40" s="45"/>
    </row>
    <row r="41" s="1" customFormat="1" ht="21" customHeight="1"/>
    <row r="42" spans="1:7" s="1" customFormat="1" ht="21" customHeight="1">
      <c r="A42" s="45"/>
      <c r="B42" s="45"/>
      <c r="C42" s="45"/>
      <c r="D42" s="45"/>
      <c r="E42" s="45"/>
      <c r="F42" s="45"/>
      <c r="G42" s="45"/>
    </row>
  </sheetData>
  <sheetProtection/>
  <mergeCells count="3">
    <mergeCell ref="A2:E2"/>
    <mergeCell ref="A4:B4"/>
    <mergeCell ref="C4:E4"/>
  </mergeCells>
  <printOptions horizontalCentered="1"/>
  <pageMargins left="0.3937007874015748" right="0.3937007874015748" top="0.44" bottom="0.5905511811023623" header="0.33" footer="0.5118110236220472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G3" sqref="G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57"/>
    </row>
    <row r="2" spans="1:7" s="1" customFormat="1" ht="30" customHeight="1">
      <c r="A2" s="77" t="s">
        <v>133</v>
      </c>
      <c r="B2" s="77"/>
      <c r="C2" s="77"/>
      <c r="D2" s="77"/>
      <c r="E2" s="77"/>
      <c r="F2" s="77"/>
      <c r="G2" s="77"/>
    </row>
    <row r="3" spans="1:7" s="1" customFormat="1" ht="18" customHeight="1">
      <c r="A3" s="37" t="s">
        <v>9</v>
      </c>
      <c r="B3" s="37"/>
      <c r="C3" s="37"/>
      <c r="D3" s="38"/>
      <c r="E3" s="38"/>
      <c r="F3" s="38"/>
      <c r="G3" s="83" t="s">
        <v>146</v>
      </c>
    </row>
    <row r="4" spans="1:7" s="1" customFormat="1" ht="31.5" customHeight="1">
      <c r="A4" s="21" t="s">
        <v>134</v>
      </c>
      <c r="B4" s="21" t="s">
        <v>135</v>
      </c>
      <c r="C4" s="21" t="s">
        <v>35</v>
      </c>
      <c r="D4" s="58" t="s">
        <v>136</v>
      </c>
      <c r="E4" s="21" t="s">
        <v>137</v>
      </c>
      <c r="F4" s="59" t="s">
        <v>138</v>
      </c>
      <c r="G4" s="21" t="s">
        <v>139</v>
      </c>
    </row>
    <row r="5" spans="1:7" s="1" customFormat="1" ht="21.75" customHeight="1">
      <c r="A5" s="60" t="s">
        <v>49</v>
      </c>
      <c r="B5" s="60" t="s">
        <v>49</v>
      </c>
      <c r="C5" s="61">
        <v>1</v>
      </c>
      <c r="D5" s="62">
        <f>C5+1</f>
        <v>2</v>
      </c>
      <c r="E5" s="62">
        <f>D5+1</f>
        <v>3</v>
      </c>
      <c r="F5" s="62">
        <f>E5+1</f>
        <v>4</v>
      </c>
      <c r="G5" s="62">
        <f>F5+1</f>
        <v>5</v>
      </c>
    </row>
    <row r="6" spans="1:7" s="1" customFormat="1" ht="22.5" customHeight="1">
      <c r="A6" s="41" t="s">
        <v>50</v>
      </c>
      <c r="B6" s="41" t="s">
        <v>35</v>
      </c>
      <c r="C6" s="42">
        <v>16000</v>
      </c>
      <c r="D6" s="42"/>
      <c r="E6" s="42">
        <v>16000</v>
      </c>
      <c r="F6" s="27"/>
      <c r="G6" s="27"/>
    </row>
    <row r="7" spans="1:7" s="1" customFormat="1" ht="37.5" customHeight="1">
      <c r="A7" s="41" t="s">
        <v>140</v>
      </c>
      <c r="B7" s="41" t="s">
        <v>141</v>
      </c>
      <c r="C7" s="42">
        <v>16000</v>
      </c>
      <c r="D7" s="42"/>
      <c r="E7" s="42">
        <v>16000</v>
      </c>
      <c r="F7" s="27"/>
      <c r="G7" s="27"/>
    </row>
    <row r="8" spans="1:7" s="1" customFormat="1" ht="15">
      <c r="A8" s="3"/>
      <c r="B8" s="3"/>
      <c r="C8" s="3"/>
      <c r="D8" s="3"/>
      <c r="E8" s="3"/>
      <c r="F8" s="3"/>
      <c r="G8" s="3"/>
    </row>
    <row r="9" spans="1:8" s="1" customFormat="1" ht="15">
      <c r="A9" s="3"/>
      <c r="B9" s="3"/>
      <c r="C9" s="3"/>
      <c r="D9" s="3"/>
      <c r="E9" s="3"/>
      <c r="F9" s="3"/>
      <c r="G9" s="3"/>
      <c r="H9" s="3"/>
    </row>
    <row r="10" spans="1:7" s="1" customFormat="1" ht="15">
      <c r="A10" s="3"/>
      <c r="B10" s="3"/>
      <c r="C10" s="3"/>
      <c r="D10" s="3"/>
      <c r="E10" s="3"/>
      <c r="F10" s="3"/>
      <c r="G10" s="3"/>
    </row>
    <row r="11" spans="1:7" s="1" customFormat="1" ht="15">
      <c r="A11" s="3"/>
      <c r="B11" s="3"/>
      <c r="C11" s="3"/>
      <c r="D11" s="3"/>
      <c r="E11" s="3"/>
      <c r="F11" s="3"/>
      <c r="G11" s="3"/>
    </row>
    <row r="12" spans="1:7" s="1" customFormat="1" ht="15">
      <c r="A12" s="3"/>
      <c r="B12" s="3"/>
      <c r="C12" s="3"/>
      <c r="D12" s="3"/>
      <c r="E12" s="3"/>
      <c r="F12" s="3"/>
      <c r="G12" s="3"/>
    </row>
    <row r="13" spans="1:7" s="1" customFormat="1" ht="15">
      <c r="A13" s="3"/>
      <c r="B13" s="3"/>
      <c r="C13" s="3"/>
      <c r="D13" s="3"/>
      <c r="E13" s="3"/>
      <c r="F13" s="3"/>
      <c r="G13" s="3"/>
    </row>
    <row r="14" spans="1:7" s="1" customFormat="1" ht="15">
      <c r="A14" s="3"/>
      <c r="B14" s="3"/>
      <c r="C14" s="3"/>
      <c r="D14" s="3"/>
      <c r="E14" s="3"/>
      <c r="F14" s="3"/>
      <c r="G14" s="3"/>
    </row>
    <row r="15" spans="1:7" s="1" customFormat="1" ht="15">
      <c r="A15" s="3"/>
      <c r="B15" s="3"/>
      <c r="C15" s="3"/>
      <c r="D15" s="3"/>
      <c r="E15" s="3"/>
      <c r="F15" s="3"/>
      <c r="G15" s="3"/>
    </row>
    <row r="16" spans="5:7" s="1" customFormat="1" ht="15">
      <c r="E16" s="3"/>
      <c r="F16" s="3"/>
      <c r="G16" s="3"/>
    </row>
    <row r="17" spans="4:6" s="1" customFormat="1" ht="15">
      <c r="D17" s="3"/>
      <c r="E17" s="3"/>
      <c r="F17" s="3"/>
    </row>
    <row r="18" spans="2:6" s="1" customFormat="1" ht="15">
      <c r="B18" s="3"/>
      <c r="C18" s="3"/>
      <c r="D18" s="3"/>
      <c r="F18" s="3"/>
    </row>
    <row r="19" spans="3:7" s="1" customFormat="1" ht="15">
      <c r="C19" s="3"/>
      <c r="E19" s="3"/>
      <c r="G19" s="3"/>
    </row>
    <row r="20" spans="3:7" s="1" customFormat="1" ht="15">
      <c r="C20" s="3"/>
      <c r="G20" s="3"/>
    </row>
    <row r="21" spans="5:7" s="1" customFormat="1" ht="15">
      <c r="E21" s="3"/>
      <c r="G21" s="3"/>
    </row>
    <row r="22" s="1" customFormat="1" ht="15"/>
    <row r="23" s="1" customFormat="1" ht="15"/>
    <row r="24" s="1" customFormat="1" ht="15"/>
    <row r="25" s="1" customFormat="1" ht="15">
      <c r="D25" s="3"/>
    </row>
  </sheetData>
  <sheetProtection/>
  <mergeCells count="1">
    <mergeCell ref="A2:G2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5"/>
      <c r="B1" s="45"/>
      <c r="C1" s="45"/>
      <c r="D1" s="45"/>
      <c r="E1" s="45"/>
      <c r="F1" s="45"/>
      <c r="G1" s="45"/>
    </row>
    <row r="2" spans="1:7" s="1" customFormat="1" ht="29.25" customHeight="1">
      <c r="A2" s="77" t="s">
        <v>142</v>
      </c>
      <c r="B2" s="77"/>
      <c r="C2" s="77"/>
      <c r="D2" s="77"/>
      <c r="E2" s="77"/>
      <c r="F2" s="47"/>
      <c r="G2" s="47"/>
    </row>
    <row r="3" spans="1:7" s="1" customFormat="1" ht="21" customHeight="1">
      <c r="A3" s="17" t="s">
        <v>9</v>
      </c>
      <c r="B3" s="18"/>
      <c r="C3" s="18"/>
      <c r="D3" s="18"/>
      <c r="E3" s="83" t="s">
        <v>146</v>
      </c>
      <c r="F3" s="45"/>
      <c r="G3" s="45"/>
    </row>
    <row r="4" spans="1:7" s="1" customFormat="1" ht="17.25" customHeight="1">
      <c r="A4" s="71" t="s">
        <v>58</v>
      </c>
      <c r="B4" s="71"/>
      <c r="C4" s="71" t="s">
        <v>82</v>
      </c>
      <c r="D4" s="71"/>
      <c r="E4" s="71"/>
      <c r="F4" s="45"/>
      <c r="G4" s="45"/>
    </row>
    <row r="5" spans="1:7" s="1" customFormat="1" ht="21" customHeight="1">
      <c r="A5" s="20" t="s">
        <v>64</v>
      </c>
      <c r="B5" s="48" t="s">
        <v>65</v>
      </c>
      <c r="C5" s="22" t="s">
        <v>35</v>
      </c>
      <c r="D5" s="22" t="s">
        <v>59</v>
      </c>
      <c r="E5" s="22" t="s">
        <v>60</v>
      </c>
      <c r="F5" s="45"/>
      <c r="G5" s="45"/>
    </row>
    <row r="6" spans="1:8" s="1" customFormat="1" ht="21" customHeight="1">
      <c r="A6" s="21" t="s">
        <v>49</v>
      </c>
      <c r="B6" s="21" t="s">
        <v>49</v>
      </c>
      <c r="C6" s="40">
        <v>1</v>
      </c>
      <c r="D6" s="40">
        <f>C6+1</f>
        <v>2</v>
      </c>
      <c r="E6" s="40">
        <f>D6+1</f>
        <v>3</v>
      </c>
      <c r="F6" s="45"/>
      <c r="G6" s="45"/>
      <c r="H6" s="3"/>
    </row>
    <row r="7" spans="1:7" s="1" customFormat="1" ht="18.75" customHeight="1">
      <c r="A7" s="41"/>
      <c r="B7" s="41"/>
      <c r="C7" s="27"/>
      <c r="D7" s="42"/>
      <c r="E7" s="27"/>
      <c r="F7" s="45"/>
      <c r="G7" s="4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daj</dc:creator>
  <cp:keywords/>
  <dc:description/>
  <cp:lastModifiedBy>User</cp:lastModifiedBy>
  <cp:lastPrinted>2019-07-08T02:17:09Z</cp:lastPrinted>
  <dcterms:created xsi:type="dcterms:W3CDTF">2019-07-04T03:14:36Z</dcterms:created>
  <dcterms:modified xsi:type="dcterms:W3CDTF">2019-07-25T01:43:40Z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